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WELINA\Desktop\Na_stronę-ogłoszenie\01_PDL_na_stronę\"/>
    </mc:Choice>
  </mc:AlternateContent>
  <workbookProtection workbookAlgorithmName="SHA-512" workbookHashValue="WUfZm2MVvkd2jLDbhdEdPfIEH4Ke7LoQXK460OxcFZ2PY2htv0+SyRW4uJTNdcQMe5Z+tM9g666ZyJPjxjnUPQ==" workbookSaltValue="//btHhQqu2EbuW/AZl1zaQ==" workbookSpinCount="100000" lockStructure="1"/>
  <bookViews>
    <workbookView xWindow="0" yWindow="0" windowWidth="23016" windowHeight="8880" tabRatio="769" activeTab="5"/>
  </bookViews>
  <sheets>
    <sheet name="I_IV" sheetId="25" r:id="rId1"/>
    <sheet name="V_ZRZ" sheetId="61" r:id="rId2"/>
    <sheet name="VI_Wskazniki" sheetId="48" r:id="rId3"/>
    <sheet name="VII_Zal" sheetId="36" r:id="rId4"/>
    <sheet name="VIII_IX_Osw" sheetId="57" r:id="rId5"/>
    <sheet name="Zal_VII_B4" sheetId="51" r:id="rId6"/>
    <sheet name="Zal_VII_C1_RODO" sheetId="5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2" hidden="1">VI_Wskazniki!$A$1:$H$17</definedName>
    <definedName name="_xlnm._FilterDatabase" localSheetId="3" hidden="1">VII_Zal!$A$1:$D$41</definedName>
    <definedName name="_xlnm._FilterDatabase" localSheetId="4" hidden="1">VIII_IX_Osw!$A$1:$D$23</definedName>
    <definedName name="_xlnm._FilterDatabase" localSheetId="5" hidden="1">Zal_VII_B4!$A$2:$G$28</definedName>
    <definedName name="_xlnm._FilterDatabase" localSheetId="6" hidden="1">Zal_VII_C1_RODO!#REF!</definedName>
    <definedName name="a" localSheetId="1">[1]Listy!#REF!</definedName>
    <definedName name="a" localSheetId="4">[2]Listy!#REF!</definedName>
    <definedName name="a" localSheetId="6">[3]Listy!#REF!</definedName>
    <definedName name="a">[3]Listy!#REF!</definedName>
    <definedName name="altenratywa">[4]Lista!$A$6:$A$8</definedName>
    <definedName name="alternatywa" localSheetId="1">[1]Listy!$A$65:$A$67</definedName>
    <definedName name="alternatywa" localSheetId="4">[2]Listy!$A$65:$A$67</definedName>
    <definedName name="alternatywa">[3]Listy!$A$65:$A$67</definedName>
    <definedName name="b" localSheetId="1">[2]Listy!#REF!</definedName>
    <definedName name="b">[2]Listy!#REF!</definedName>
    <definedName name="bbb">[2]Listy!#REF!</definedName>
    <definedName name="bbbbb" localSheetId="1">[5]Sekcje_B_III.!#REF!</definedName>
    <definedName name="bbbbb">[5]Sekcje_B_III.!#REF!</definedName>
    <definedName name="cel_wopp" localSheetId="1">[1]Listy!$A$1:$A$5</definedName>
    <definedName name="cel_wopp" localSheetId="4">[2]Listy!$A$1:$A$5</definedName>
    <definedName name="cel_wopp">[3]Listy!$A$1:$A$5</definedName>
    <definedName name="ddd" localSheetId="1">[6]Sekcje_III!#REF!</definedName>
    <definedName name="ddd" localSheetId="4">[6]Sekcje_III!#REF!</definedName>
    <definedName name="ddd" localSheetId="6">[6]Sekcje_III!#REF!</definedName>
    <definedName name="ddd">[6]Sekcje_III!#REF!</definedName>
    <definedName name="dddd" localSheetId="1">'[7]Sekcje_B_III. Opis operacji'!#REF!</definedName>
    <definedName name="dddd">'[7]Sekcje_B_III. Opis operacji'!#REF!</definedName>
    <definedName name="Dzialania" localSheetId="1">#REF!</definedName>
    <definedName name="Dzialania" localSheetId="4">#REF!</definedName>
    <definedName name="Dzialania" localSheetId="6">#REF!</definedName>
    <definedName name="Dzialania">#REF!</definedName>
    <definedName name="forma" localSheetId="1">[1]Listy!$A$98:$A$110</definedName>
    <definedName name="forma" localSheetId="4">[2]Listy!$A$98:$A$110</definedName>
    <definedName name="forma">[3]Listy!$A$98:$A$110</definedName>
    <definedName name="forma_prawna" localSheetId="1">[1]Listy!#REF!</definedName>
    <definedName name="forma_prawna" localSheetId="4">[2]Listy!#REF!</definedName>
    <definedName name="forma_prawna" localSheetId="6">[3]Listy!#REF!</definedName>
    <definedName name="forma_prawna">[3]Listy!#REF!</definedName>
    <definedName name="forma_prawna1" localSheetId="1">[1]Listy!$A$7:$A$11</definedName>
    <definedName name="forma_prawna1" localSheetId="4">[2]Listy!$A$7:$A$11</definedName>
    <definedName name="forma_prawna1">[3]Listy!$A$7:$A$11</definedName>
    <definedName name="fsdfsdfdf">[2]Listy!$A$65:$A$67</definedName>
    <definedName name="I_I" localSheetId="1">[8]Sekcje_III!#REF!</definedName>
    <definedName name="I_I" localSheetId="4">[9]Sekcje_III!#REF!</definedName>
    <definedName name="I_I" localSheetId="6">[9]Sekcje_III!#REF!</definedName>
    <definedName name="I_I">[9]Sekcje_III!#REF!</definedName>
    <definedName name="innowacja" localSheetId="1">[1]Listy!$A$69:$A$71</definedName>
    <definedName name="innowacja" localSheetId="4">[2]Listy!$A$69:$A$71</definedName>
    <definedName name="innowacja">[3]Listy!$A$69:$A$71</definedName>
    <definedName name="IXSY" localSheetId="1">[10]III.Charakt.!$AP$1:$AP$2</definedName>
    <definedName name="IXSY" localSheetId="4">[11]III.Charakt.!$AP$1:$AP$2</definedName>
    <definedName name="IXSY">[12]III.Charakt.!$AP$1:$AP$2</definedName>
    <definedName name="jjj" localSheetId="1">[13]Sekcje_III!#REF!</definedName>
    <definedName name="jjj" localSheetId="4">[14]Sekcje_III!#REF!</definedName>
    <definedName name="jjj" localSheetId="6">[15]Sekcje_III!#REF!</definedName>
    <definedName name="jjj">[15]Sekcje_III!#REF!</definedName>
    <definedName name="ka">[3]Listy!$A$73:$A$76</definedName>
    <definedName name="limit" localSheetId="1">[1]Listy!$A$112:$A$114</definedName>
    <definedName name="limit" localSheetId="4">[2]Listy!$A$112:$A$114</definedName>
    <definedName name="limit">[3]Listy!$A$112:$A$114</definedName>
    <definedName name="nnnnn" localSheetId="1">[16]Sekcje_B_III.!#REF!</definedName>
    <definedName name="nnnnn">[16]Sekcje_B_III.!#REF!</definedName>
    <definedName name="_xlnm.Print_Area" localSheetId="0">I_IV!$A$1:$M$72</definedName>
    <definedName name="_xlnm.Print_Area" localSheetId="1">V_ZRZ!$A$1:$E$19</definedName>
    <definedName name="_xlnm.Print_Area" localSheetId="2">VI_Wskazniki!$A$1:$H$16</definedName>
    <definedName name="_xlnm.Print_Area" localSheetId="3">VII_Zal!$A$1:$D$41</definedName>
    <definedName name="_xlnm.Print_Area" localSheetId="4">VIII_IX_Osw!$A$1:$D$23</definedName>
    <definedName name="_xlnm.Print_Area" localSheetId="5">Zal_VII_B4!$A$1:$G$29</definedName>
    <definedName name="_xlnm.Print_Area" localSheetId="6">Zal_VII_C1_RODO!$A$1:$H$64</definedName>
    <definedName name="obywatelstwo" localSheetId="1">[1]Listy!$A$13:$A$41</definedName>
    <definedName name="obywatelstwo" localSheetId="4">[2]Listy!$A$13:$A$41</definedName>
    <definedName name="obywatelstwo">[3]Listy!$A$13:$A$41</definedName>
    <definedName name="OSw" localSheetId="1">[3]Listy!#REF!</definedName>
    <definedName name="OSw" localSheetId="4">[3]Listy!#REF!</definedName>
    <definedName name="OSw">[3]Listy!#REF!</definedName>
    <definedName name="oswiadczenie" localSheetId="1">[17]Listy!$A$166:$A$168</definedName>
    <definedName name="oswiadczenie">[18]Listy!$A$166:$A$168</definedName>
    <definedName name="PKD" localSheetId="1">[1]Listy!$A$79:$A$82</definedName>
    <definedName name="PKD" localSheetId="4">[2]Listy!$A$79:$A$82</definedName>
    <definedName name="PKD">[3]Listy!$A$79:$A$82</definedName>
    <definedName name="płeć" localSheetId="1">[1]Listy!$A$43:$A$45</definedName>
    <definedName name="płeć" localSheetId="4">[2]Listy!$A$43:$A$45</definedName>
    <definedName name="płeć">[3]Listy!$A$43:$A$45</definedName>
    <definedName name="POW_DOLNO" localSheetId="1">[1]Listy!#REF!</definedName>
    <definedName name="POW_DOLNO" localSheetId="4">[2]Listy!#REF!</definedName>
    <definedName name="POW_DOLNO" localSheetId="6">[3]Listy!#REF!</definedName>
    <definedName name="POW_DOLNO">[3]Listy!#REF!</definedName>
    <definedName name="powiazania" localSheetId="1">[4]Lista!$A$10:$A$14</definedName>
    <definedName name="powiazania" localSheetId="4">[19]Lista!$A$10:$A$14</definedName>
    <definedName name="powiazania">[20]Lista!$A$10:$A$14</definedName>
    <definedName name="Razem_IX_A19">#REF!</definedName>
    <definedName name="Razem_VA_WF" localSheetId="1">[21]VA_WF!$I$22</definedName>
    <definedName name="Razem_VA_WF" localSheetId="4">[21]VA_WF!$I$22</definedName>
    <definedName name="Razem_VA_WF">#REF!</definedName>
    <definedName name="Razem_VII_licz_zal">[22]Sekcja_VII_Zal!$A$40</definedName>
    <definedName name="rozporządzenia" localSheetId="1">[1]Listy!$A$93:$A$96</definedName>
    <definedName name="rozporządzenia" localSheetId="4">[2]Listy!$A$93:$A$96</definedName>
    <definedName name="rozporządzenia">[3]Listy!$A$93:$A$96</definedName>
    <definedName name="schemat" localSheetId="1">#REF!</definedName>
    <definedName name="schemat" localSheetId="4">#REF!</definedName>
    <definedName name="schemat" localSheetId="6">#REF!</definedName>
    <definedName name="schemat">#REF!</definedName>
    <definedName name="SEKCJA" localSheetId="1">[23]I!#REF!</definedName>
    <definedName name="SEKCJA" localSheetId="4">[24]I!#REF!</definedName>
    <definedName name="SEKCJA" localSheetId="6">[24]I!#REF!</definedName>
    <definedName name="SEKCJA">[24]I!#REF!</definedName>
    <definedName name="SekcjaVIII_ZAł2" localSheetId="1">#REF!</definedName>
    <definedName name="SekcjaVIII_ZAł2" localSheetId="4">#REF!</definedName>
    <definedName name="SekcjaVIII_ZAł2" localSheetId="6">#REF!</definedName>
    <definedName name="SekcjaVIII_ZAł2">#REF!</definedName>
    <definedName name="sssss" localSheetId="1">[13]Sekcje_III!#REF!</definedName>
    <definedName name="sssss" localSheetId="4">[14]Sekcje_III!#REF!</definedName>
    <definedName name="sssss" localSheetId="6">[15]Sekcje_III!#REF!</definedName>
    <definedName name="sssss">[15]Sekcje_III!#REF!</definedName>
    <definedName name="status1" localSheetId="1">[4]Lista!$A$1:$A$4</definedName>
    <definedName name="status1" localSheetId="4">[19]Lista!$A$1:$A$4</definedName>
    <definedName name="status1">[20]Lista!$A$1:$A$4</definedName>
    <definedName name="szkol" localSheetId="1">#REF!</definedName>
    <definedName name="szkol">#REF!</definedName>
    <definedName name="TAK" localSheetId="1">[1]Listy!$A$88:$A$89</definedName>
    <definedName name="TAK" localSheetId="4">[2]Listy!$A$88:$A$89</definedName>
    <definedName name="TAK">[3]Listy!$A$88:$A$89</definedName>
    <definedName name="V_ZRF_Suma_A" localSheetId="1">[21]VI_ZRF!$A$11</definedName>
    <definedName name="V_ZRF_Suma_A" localSheetId="4">[21]VI_ZRF!$A$11</definedName>
    <definedName name="V_ZRF_Suma_A">#REF!</definedName>
    <definedName name="V_ZRF_Suma_B" localSheetId="1">[21]VI_ZRF!$A$16</definedName>
    <definedName name="V_ZRF_Suma_B" localSheetId="4">[21]VI_ZRF!$A$16</definedName>
    <definedName name="V_ZRF_Suma_B">#REF!</definedName>
    <definedName name="V_ZRF_Suma_C" localSheetId="1">[21]VI_ZRF!$A$21</definedName>
    <definedName name="V_ZRF_Suma_C" localSheetId="4">[21]VI_ZRF!$A$21</definedName>
    <definedName name="V_ZRF_Suma_C">#REF!</definedName>
    <definedName name="V_ZRF_Suma_D">#REF!</definedName>
    <definedName name="V_ZRF_Suma_E">#REF!</definedName>
    <definedName name="V_ZRF_Suma_F">#REF!</definedName>
    <definedName name="V_ZRF_Suma_G">#REF!</definedName>
    <definedName name="V_ZRF_Suma_H">#REF!</definedName>
    <definedName name="V_ZRF_Suma_I" localSheetId="1">[21]VI_ZRF!$A$22</definedName>
    <definedName name="V_ZRF_Suma_I" localSheetId="4">[21]VI_ZRF!$A$22</definedName>
    <definedName name="V_ZRF_Suma_I">#REF!</definedName>
    <definedName name="V_ZRF_Suma_I.">#REF!</definedName>
    <definedName name="V_ZRF_Suma_II" localSheetId="1">[21]VI_ZRF!$A$27</definedName>
    <definedName name="V_ZRF_Suma_II" localSheetId="4">[21]VI_ZRF!$A$27</definedName>
    <definedName name="V_ZRF_Suma_II">#REF!</definedName>
    <definedName name="V_ZRF_Suma_II.I">#REF!</definedName>
    <definedName name="V_ZRF_Suma_II.II">#REF!</definedName>
    <definedName name="V_ZRF_Suma_II.III">#REF!</definedName>
    <definedName name="V_ZRF_Suma_III">#REF!</definedName>
    <definedName name="V_ZRF_Suma_J">#REF!</definedName>
    <definedName name="V_ZRF_Suma_KK_operacji" localSheetId="1">[21]VI_ZRF!$A$28</definedName>
    <definedName name="V_ZRF_Suma_KK_operacji" localSheetId="4">[21]VI_ZRF!$A$28</definedName>
    <definedName name="V_ZRF_Suma_KK_operacji">#REF!</definedName>
    <definedName name="VII_Razem_liczba_zal" localSheetId="1">[21]VIII_Info_Zalacz!$A$39</definedName>
    <definedName name="VII_Razem_liczba_zal" localSheetId="4">[21]VIII_Info_Zalacz!$A$39</definedName>
    <definedName name="VII_Razem_liczba_zal">VII_Zal!$A$40</definedName>
    <definedName name="VIII_Razem_liczba_zal">VII_Zal!$A$40</definedName>
    <definedName name="wartość_wskaźnika" localSheetId="1">'[25]II.Id. OPERACJI'!$AO$24:$AO$25</definedName>
    <definedName name="wartość_wskaźnika" localSheetId="4">'[26]II.Id. OPERACJI'!$AO$24:$AO$25</definedName>
    <definedName name="wartość_wskaźnika">'[27]II.Id. OPERACJI'!$AO$24:$AO$25</definedName>
    <definedName name="WoP_NrUmowy">I_IV!$P$64</definedName>
    <definedName name="WoP_ZnakSprawyUM">I_IV!$P$10</definedName>
    <definedName name="WoPP_Naz_LGD_reprez">I_IV!#REF!</definedName>
    <definedName name="WoPP_ZnakSprawyUM">I_IV!$P$10</definedName>
    <definedName name="WSkazniki">[4]Lista!$A$6:$A$8</definedName>
    <definedName name="wskaźniki" localSheetId="1">'[25]II.Id. OPERACJI'!$AO$16:$AO$21</definedName>
    <definedName name="wskaźniki" localSheetId="4">'[26]II.Id. OPERACJI'!$AO$16:$AO$21</definedName>
    <definedName name="wskaźniki">'[27]II.Id. OPERACJI'!$AO$16:$AO$21</definedName>
    <definedName name="wskaźniki1" localSheetId="1">[1]Listy!$A$69,[1]Listy!$A$71:$A$71</definedName>
    <definedName name="wskaźniki1" localSheetId="4">[2]Listy!$A$69,[2]Listy!$A$71:$A$71</definedName>
    <definedName name="wskaźniki1">[3]Listy!$A$69,[3]Listy!$A$71:$A$71</definedName>
    <definedName name="wskaźniki2" localSheetId="1">[1]Listy!$A$73:$A$76</definedName>
    <definedName name="wskaźniki2" localSheetId="4">[2]Listy!$A$73:$A$76</definedName>
    <definedName name="wskaźniki2">[3]Listy!$A$73:$A$76</definedName>
    <definedName name="x" localSheetId="1">[1]Listy!$A$90:$A$91</definedName>
    <definedName name="x" localSheetId="4">[2]Listy!$A$90:$A$91</definedName>
    <definedName name="x">[3]Listy!$A$90:$A$91</definedName>
    <definedName name="Z_56E8AA3C_4CAF_4C55_B8E1_071ABD58E041_.wvu.PrintArea" localSheetId="2" hidden="1">VI_Wskazniki!$A$2:$H$10</definedName>
    <definedName name="Z_8F6157A3_D431_4091_A98E_37FECE20820C_.wvu.PrintArea" localSheetId="2" hidden="1">VI_Wskazniki!$A$2:$H$10</definedName>
    <definedName name="Z_DF64D807_4B8C_423B_A975_C6FACD998002_.wvu.PrintArea" localSheetId="0" hidden="1">I_IV!#REF!</definedName>
    <definedName name="Z_DF64D807_4B8C_423B_A975_C6FACD998002_.wvu.PrintArea" localSheetId="3" hidden="1">VII_Zal!#REF!</definedName>
    <definedName name="Z_DF64D807_4B8C_423B_A975_C6FACD998002_.wvu.PrintArea" localSheetId="5" hidden="1">Zal_VII_B4!$A$2:$G$28</definedName>
    <definedName name="Z_DF64D807_4B8C_423B_A975_C6FACD998002_.wvu.PrintArea" localSheetId="6" hidden="1">Zal_VII_C1_RODO!$A$1:$G$41</definedName>
    <definedName name="Z_FFF4AD8F_F3A1_4936_922D_53F50F8D266D_.wvu.PrintArea" localSheetId="0" hidden="1">I_IV!#REF!</definedName>
    <definedName name="Z_FFF4AD8F_F3A1_4936_922D_53F50F8D266D_.wvu.PrintArea" localSheetId="3" hidden="1">VII_Zal!#REF!</definedName>
    <definedName name="zaznaczenie" localSheetId="1">'[25]II.Id. OPERACJI'!$AO$1:$AO$2</definedName>
    <definedName name="zaznaczenie" localSheetId="4">'[26]II.Id. OPERACJI'!$AO$1:$AO$2</definedName>
    <definedName name="zaznaczenie">'[27]II.Id. OPERACJI'!$AO$1:$AO$2</definedName>
    <definedName name="zzz" localSheetId="1">[28]I!#REF!</definedName>
    <definedName name="zzz" localSheetId="4">[29]I!#REF!</definedName>
    <definedName name="zzz" localSheetId="6">[29]I!#REF!</definedName>
    <definedName name="zzz">[29]I!#REF!</definedName>
  </definedNames>
  <calcPr calcId="162913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</workbook>
</file>

<file path=xl/calcChain.xml><?xml version="1.0" encoding="utf-8"?>
<calcChain xmlns="http://schemas.openxmlformats.org/spreadsheetml/2006/main">
  <c r="C19" i="36" l="1"/>
  <c r="C16" i="36"/>
  <c r="C12" i="36"/>
  <c r="D14" i="36"/>
  <c r="C14" i="36"/>
  <c r="D13" i="36"/>
  <c r="C13" i="36"/>
  <c r="D4" i="51" l="1"/>
  <c r="D30" i="36"/>
  <c r="D32" i="36"/>
  <c r="D10" i="36"/>
  <c r="G4" i="48"/>
  <c r="E37" i="25" l="1"/>
  <c r="C33" i="36" l="1"/>
  <c r="C35" i="36"/>
  <c r="C34" i="36"/>
  <c r="D37" i="36"/>
  <c r="D6" i="36"/>
  <c r="D7" i="36"/>
  <c r="D8" i="36"/>
  <c r="D9" i="36"/>
  <c r="D11" i="36"/>
  <c r="D17" i="36"/>
  <c r="D18" i="36"/>
  <c r="D20" i="36"/>
  <c r="D21" i="36"/>
  <c r="D22" i="36"/>
  <c r="D23" i="36"/>
  <c r="D24" i="36"/>
  <c r="D25" i="36"/>
  <c r="D26" i="36"/>
  <c r="D27" i="36"/>
  <c r="D28" i="36"/>
  <c r="D29" i="36"/>
  <c r="D31" i="36"/>
  <c r="K69" i="25" l="1"/>
  <c r="L49" i="25" l="1"/>
  <c r="J49" i="25"/>
  <c r="E49" i="25"/>
  <c r="L37" i="25"/>
  <c r="J37" i="25" l="1"/>
  <c r="C38" i="36" l="1"/>
  <c r="C36" i="36" s="1"/>
  <c r="P64" i="25" l="1"/>
  <c r="D9" i="51" s="1"/>
  <c r="D38" i="36" l="1"/>
  <c r="C39" i="36"/>
  <c r="D39" i="36"/>
  <c r="D35" i="36"/>
  <c r="D34" i="36"/>
  <c r="P10" i="25" l="1"/>
  <c r="D5" i="36"/>
  <c r="D40" i="36" s="1"/>
</calcChain>
</file>

<file path=xl/sharedStrings.xml><?xml version="1.0" encoding="utf-8"?>
<sst xmlns="http://schemas.openxmlformats.org/spreadsheetml/2006/main" count="440" uniqueCount="295">
  <si>
    <t>B.</t>
  </si>
  <si>
    <t>a)</t>
  </si>
  <si>
    <t>b)</t>
  </si>
  <si>
    <t>6.</t>
  </si>
  <si>
    <t>C.</t>
  </si>
  <si>
    <t xml:space="preserve">A. 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</si>
  <si>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</si>
  <si>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</si>
  <si>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</si>
  <si>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</si>
  <si>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</si>
  <si>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</si>
  <si>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</si>
  <si>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</si>
  <si>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</si>
  <si>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</si>
  <si>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</si>
  <si>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</si>
  <si>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</si>
  <si>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</si>
  <si>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</si>
  <si>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</si>
  <si>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</si>
  <si>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</si>
  <si>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</si>
  <si>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</si>
  <si>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(wybierz z listy)</t>
  </si>
  <si>
    <t>UM</t>
  </si>
  <si>
    <t>/</t>
  </si>
  <si>
    <t>L.p.</t>
  </si>
  <si>
    <t>Oświadczam, że:</t>
  </si>
  <si>
    <t>symbol formularza</t>
  </si>
  <si>
    <t>Polska</t>
  </si>
  <si>
    <t>Sposób pomiaru wskaźnika</t>
  </si>
  <si>
    <t>Wskaźnik</t>
  </si>
  <si>
    <t>…</t>
  </si>
  <si>
    <t>Jednostka miary wskaźnika</t>
  </si>
  <si>
    <t>Ogółem</t>
  </si>
  <si>
    <t>TAK / ND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</si>
  <si>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</si>
  <si>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</si>
  <si>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</si>
  <si>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</si>
  <si>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</si>
  <si>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</si>
  <si>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</si>
  <si>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Wniosek w postaci dokumentu elektronicznego, zapisanego na informatycznym nośniku danych</t>
  </si>
  <si>
    <t>miejscowość i data (w formacie dd-mm-rrrr)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</si>
  <si>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</si>
  <si>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</si>
  <si>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</si>
  <si>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</si>
  <si>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</si>
  <si>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</si>
  <si>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</si>
  <si>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</si>
  <si>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</si>
  <si>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</si>
  <si>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</si>
  <si>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</si>
  <si>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</si>
  <si>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</si>
  <si>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</si>
  <si>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</si>
  <si>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</si>
  <si>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</si>
  <si>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</si>
  <si>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</si>
  <si>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</si>
  <si>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</si>
  <si>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</si>
  <si>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</si>
  <si>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</si>
  <si>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</si>
  <si>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</si>
  <si>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Wartość wskaźnika osiągnięta w wyniku realizacji operacji</t>
  </si>
  <si>
    <t>Docelowa wartość wskaźnika zgodnie z umową</t>
  </si>
  <si>
    <t>Dezagregacja</t>
  </si>
  <si>
    <t>Liczba</t>
  </si>
  <si>
    <t>e)</t>
  </si>
  <si>
    <t>Adres</t>
  </si>
  <si>
    <t>Oświadczam, iż: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</si>
  <si>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</si>
  <si>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</si>
  <si>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</si>
  <si>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</si>
  <si>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</si>
  <si>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</si>
  <si>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</si>
  <si>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</si>
  <si>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</si>
  <si>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</si>
  <si>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</si>
  <si>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czytelne podpisy osób reprezentujących umocowaną LGD
/ pełnomocnika</t>
  </si>
  <si>
    <t>Wyrażam zgodę na przetwarzanie przez administratora danych:</t>
  </si>
  <si>
    <t>D.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</si>
  <si>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</si>
  <si>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</si>
  <si>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</si>
  <si>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</si>
  <si>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</si>
  <si>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płatność pośrednia</t>
  </si>
  <si>
    <t>płatność końcowa</t>
  </si>
  <si>
    <t>W-2_19.2</t>
  </si>
  <si>
    <t>- 6935 - UM</t>
  </si>
  <si>
    <t xml:space="preserve">Liczba załączników 
dołączonych przez Beneficjenta </t>
  </si>
  <si>
    <t>TAK</t>
  </si>
  <si>
    <t>II. DANE IDENTYFIKACYJNE BENEFICJENTA</t>
  </si>
  <si>
    <t>6.11 Telefon stacjonarny / komórkowy*</t>
  </si>
  <si>
    <t>6.12 Faks*</t>
  </si>
  <si>
    <t>6.13  E-mail*</t>
  </si>
  <si>
    <t>6.14 Adres www*</t>
  </si>
  <si>
    <t>IV. DANE DOTYCZĄCE WNIOSKU O PŁATNOŚĆ</t>
  </si>
  <si>
    <t>III.</t>
  </si>
  <si>
    <t>1.1 Wskaźniki obowiązkowe</t>
  </si>
  <si>
    <t>1.2 Pozostałe wskaźniki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</si>
  <si>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</si>
  <si>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</si>
  <si>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</si>
  <si>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</si>
  <si>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</si>
  <si>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</si>
  <si>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</si>
  <si>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pełny etat średnioroczny</t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</si>
  <si>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</si>
  <si>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</si>
  <si>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</si>
  <si>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</si>
  <si>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</si>
  <si>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Nr umowy z Urzędem Marszałkowskim</t>
  </si>
  <si>
    <t>Imię i nazwisko / Nazwa Beneficjenta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</si>
  <si>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</si>
  <si>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</si>
  <si>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</si>
  <si>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</si>
  <si>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</si>
  <si>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</si>
  <si>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</si>
  <si>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</si>
  <si>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</si>
  <si>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</si>
  <si>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</si>
  <si>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</si>
  <si>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</si>
  <si>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</si>
  <si>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</si>
  <si>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</si>
  <si>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</si>
  <si>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</si>
  <si>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</si>
  <si>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</si>
  <si>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</si>
  <si>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</si>
  <si>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</si>
  <si>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</si>
  <si>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</si>
  <si>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</si>
  <si>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</si>
  <si>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</si>
  <si>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</si>
  <si>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</si>
  <si>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</si>
  <si>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</si>
  <si>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W-2_19.2_P</t>
  </si>
  <si>
    <t>WNIOSEK O PŁATNOŚĆ
na operacje w zakresie podejmowania działalności gospodarczej w ramach poddziałania 19.2 „Wsparcie na wdrażanie operacji w ramach strategii rozwoju lokalnego kierowanego przez społeczność" objętego Programem Rozwoju Obszarów Wiejskich na lata 
2014-2020</t>
  </si>
  <si>
    <t>1. Cel złożenia wniosku o płatność:</t>
  </si>
  <si>
    <t>2. Rodzaj  płatności</t>
  </si>
  <si>
    <t>3. Z postanowień umowy wynika obowiązek utworzenia/utrzymania miejsc(a) pracy</t>
  </si>
  <si>
    <t>4. Operacja jest dedykowana grupie(-om) defaworyzowanej(-ym), określonej(-ym) w LSR</t>
  </si>
  <si>
    <t>4.1 Liczba grup defaworyzowanych, którym dedykowana jest operacja</t>
  </si>
  <si>
    <t>4.2 Operacja jest dedykowana grupie(­om) defaworyzowanej(­ym), poprzez utworzenie/utrzymanie miejsc(a) pracy</t>
  </si>
  <si>
    <t>1. Numer identyfikacyjny</t>
  </si>
  <si>
    <t>2. Imię i nazwisko Beneficjenta/Nazwa Beneficjenta</t>
  </si>
  <si>
    <t>3. NIP</t>
  </si>
  <si>
    <t>4. REGON</t>
  </si>
  <si>
    <t>5. Adres Beneficjenta</t>
  </si>
  <si>
    <t>5.1 Kraj</t>
  </si>
  <si>
    <t>5.2 Województwo</t>
  </si>
  <si>
    <t>5.3 Powiat</t>
  </si>
  <si>
    <t>5.4 Gmina</t>
  </si>
  <si>
    <t>X</t>
  </si>
  <si>
    <t>5.5 Kod pocztowy</t>
  </si>
  <si>
    <t>5.6 Poczta</t>
  </si>
  <si>
    <t>5.7 Miejscowość</t>
  </si>
  <si>
    <t>5.8 Ulica</t>
  </si>
  <si>
    <t>5.9 Nr domu</t>
  </si>
  <si>
    <t>5.10 Nr lokalu</t>
  </si>
  <si>
    <t>5.11 Telefon stacjonarny / komórkowy*</t>
  </si>
  <si>
    <t>5.12 Faks*</t>
  </si>
  <si>
    <t>5.13  E-mail*</t>
  </si>
  <si>
    <t>5.14 Adres www*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</si>
  <si>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</si>
  <si>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7. Dane pełnomocnika Beneficjenta</t>
  </si>
  <si>
    <t>7.1 Nazwisko</t>
  </si>
  <si>
    <t>7.2 Imię</t>
  </si>
  <si>
    <t>7.3 Stanowisko/Funkcja</t>
  </si>
  <si>
    <t>7.4 Kraj</t>
  </si>
  <si>
    <t>7.5 Województwo</t>
  </si>
  <si>
    <t>7.6 Powiat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</si>
  <si>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</si>
  <si>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</si>
  <si>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</si>
  <si>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</si>
  <si>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</si>
  <si>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</si>
  <si>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</si>
  <si>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 stacjonarny  / komórkowy*</t>
  </si>
  <si>
    <t>7.15 Faks*</t>
  </si>
  <si>
    <t>7.16 E-mail*</t>
  </si>
  <si>
    <t>7.17 Adres www*</t>
  </si>
  <si>
    <t>8. Dane osoby uprawnionej do kontaktu</t>
  </si>
  <si>
    <t xml:space="preserve">8.1 Nazwisko </t>
  </si>
  <si>
    <t>8.2 Imię</t>
  </si>
  <si>
    <t>8.3 Telefon stacjonarny / komórkowy*</t>
  </si>
  <si>
    <t>8.4 Faks*</t>
  </si>
  <si>
    <t>8.5 E-mail*</t>
  </si>
  <si>
    <t>Kwota pomocy z umowy przyznana dla danej transzy</t>
  </si>
  <si>
    <t>Wnioskowana kwota pomocy w ramach danej transzy</t>
  </si>
  <si>
    <t>V. RZECZOWE WYKONANIE BIZNESPLANU</t>
  </si>
  <si>
    <t>Wyszczególnienie zgodnie z biznesplanem (rodzaj wydatku)</t>
  </si>
  <si>
    <t>Jednostka  miary</t>
  </si>
  <si>
    <t>Ilość /
liczba</t>
  </si>
  <si>
    <t>Dokumenty potwierdzające realizację biznesplanu</t>
  </si>
  <si>
    <t>VI. WSKAŹNIKI OSIĄGNIĘCIA CELU (ÓW) OPERACJI</t>
  </si>
  <si>
    <t>8.a.</t>
  </si>
  <si>
    <t>8.b.</t>
  </si>
  <si>
    <t>Załączniki do wniosku o płatność pierwszej transzy</t>
  </si>
  <si>
    <t>Załączniki do wniosku o płatność drugiej transzy</t>
  </si>
  <si>
    <t>Inne załączniki dotyczące operacji</t>
  </si>
  <si>
    <t>Liczba załączników (razem):</t>
  </si>
  <si>
    <r>
      <t>Dokument potwierdzający zgłoszenie do ubezpieczenia emerytalnego, ubezpieczeń rentowych i ubezpieczenia wypadkowego na podstawie przepisów o systemie ubezpieczeń społecznych z tytułu wykonywania działalności gospodarczej, do której stosuje się przepisy ustawy Prawo przedsiębiorców 
- kopia</t>
    </r>
    <r>
      <rPr>
        <vertAlign val="superscript"/>
        <sz val="9"/>
        <rFont val="Arial"/>
        <family val="2"/>
        <charset val="238"/>
      </rPr>
      <t>1</t>
    </r>
  </si>
  <si>
    <r>
      <t>Informacja o numerze rachunku bankowego Beneficjenta lub cesjonariusza, prowadzonego przez bank lub spółdzielczą kasę oszczędnościowo–kredytową, na który mają być przekazane środki finansowe z tytułu pomocy 
- kopia</t>
    </r>
    <r>
      <rPr>
        <vertAlign val="superscript"/>
        <sz val="9"/>
        <rFont val="Arial"/>
        <family val="2"/>
        <charset val="238"/>
      </rPr>
      <t>1</t>
    </r>
  </si>
  <si>
    <r>
      <t>Decyzja środowiskowa, jeżeli jej wydanie jest wymagane odrębnymi przepisami
- kopia</t>
    </r>
    <r>
      <rPr>
        <vertAlign val="superscript"/>
        <sz val="9"/>
        <rFont val="Arial"/>
        <family val="2"/>
        <charset val="238"/>
      </rPr>
      <t>1</t>
    </r>
  </si>
  <si>
    <r>
      <t>Zgłoszenie zamiaru wykonania robót budowlanych właściwemu organowi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wraz z: 
- oświadczeniem, że w terminie 21 dni od dnia zgłoszenia zamiaru wykonania robót budowlanych, właściwy organ nie wniósł sprzeciwu 
- oryginał
albo
- zaświadczeniem o braku podstaw do wniesienia sprzeciwu wobec zgłoszonego zamiaru wykonania robót budowlanych
-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</si>
  <si>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
- kopia</t>
    </r>
    <r>
      <rPr>
        <vertAlign val="superscript"/>
        <sz val="9"/>
        <rFont val="Arial"/>
        <family val="2"/>
        <charset val="238"/>
      </rPr>
      <t>1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</si>
  <si>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zakres realizowanej operacji wymaga złożenia tego dokumentu)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</si>
  <si>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</si>
  <si>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Pozwolenia, zezwolenia i inne decyzje, których uzyskanie jest wymagane przez odrębne przepisy do realizacji inwestycji objętych operacją
- kopia</t>
    </r>
    <r>
      <rPr>
        <vertAlign val="superscript"/>
        <sz val="9"/>
        <rFont val="Arial"/>
        <family val="2"/>
        <charset val="238"/>
      </rPr>
      <t>1</t>
    </r>
  </si>
  <si>
    <t>1a.</t>
  </si>
  <si>
    <t>1b.</t>
  </si>
  <si>
    <t>2a.</t>
  </si>
  <si>
    <t>2b.</t>
  </si>
  <si>
    <t>2.c</t>
  </si>
  <si>
    <t>13a.</t>
  </si>
  <si>
    <t>13b.</t>
  </si>
  <si>
    <r>
      <t>1</t>
    </r>
    <r>
      <rPr>
        <i/>
        <sz val="7"/>
        <rFont val="Arial"/>
        <family val="2"/>
        <charset val="238"/>
      </rPr>
      <t xml:space="preserve"> 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</si>
  <si>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</t>
  </si>
  <si>
    <r>
      <t>Dokumenty dotyczące podleganiu ubezpieczeniom społecznym</t>
    </r>
    <r>
      <rPr>
        <i/>
        <sz val="8"/>
        <rFont val="Arial"/>
        <family val="2"/>
        <charset val="238"/>
      </rPr>
      <t xml:space="preserve"> (dokumenty dotyczące tylko  samozatrudnienia)</t>
    </r>
  </si>
  <si>
    <t xml:space="preserve">Zaświadczenie o zgłoszeniu i okresach podlegania ubezpieczeniom społecznym 
- oryginał </t>
  </si>
  <si>
    <r>
      <t>Zgłoszenie do ubezpieczeń ZUS ZUA 
- kopia</t>
    </r>
    <r>
      <rPr>
        <vertAlign val="superscript"/>
        <sz val="9"/>
        <rFont val="Arial"/>
        <family val="2"/>
        <charset val="238"/>
      </rPr>
      <t>1</t>
    </r>
  </si>
  <si>
    <t xml:space="preserve">Dokumenty potwierdzające utworzenie miejsc(a) pracy </t>
  </si>
  <si>
    <r>
      <t>Umowy o pracę wraz z zakresami czynności dla etatów powstałych w wyniku realizacji operacji 
- kopia</t>
    </r>
    <r>
      <rPr>
        <vertAlign val="superscript"/>
        <sz val="9"/>
        <rFont val="Arial"/>
        <family val="2"/>
        <charset val="238"/>
      </rPr>
      <t>1</t>
    </r>
  </si>
  <si>
    <r>
      <t>Zgłoszenie do ubezpieczeń ZUS ZUA dla etatów powstałych w wyniku realizacji operacji
- kopia</t>
    </r>
    <r>
      <rPr>
        <vertAlign val="superscript"/>
        <sz val="9"/>
        <rFont val="Arial"/>
        <family val="2"/>
        <charset val="238"/>
      </rPr>
      <t>1</t>
    </r>
  </si>
  <si>
    <r>
      <t>Deklaracje rozliczeniowe ZUS DRA (wraz z ZUS RCA (RCX), ZUS RSA, ZUS RZA) 
- kopia</t>
    </r>
    <r>
      <rPr>
        <vertAlign val="superscript"/>
        <sz val="9"/>
        <rFont val="Arial"/>
        <family val="2"/>
        <charset val="238"/>
      </rPr>
      <t>1</t>
    </r>
  </si>
  <si>
    <r>
      <t>Dokumenty potwierdzające rzeczową realizację biznesplanu 
- kopia</t>
    </r>
    <r>
      <rPr>
        <vertAlign val="superscript"/>
        <sz val="9"/>
        <rFont val="Arial"/>
        <family val="2"/>
        <charset val="238"/>
      </rPr>
      <t>1</t>
    </r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</si>
  <si>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społeczność”(sporządzone na formularzu udostępnionym przez UM) 
- oryginał</t>
  </si>
  <si>
    <r>
      <t>Pozwolenie na użytkowanie obiektu budowlanego, jeśli taki obowiązek wynika z przepisów prawa budowlanego
- kopia</t>
    </r>
    <r>
      <rPr>
        <vertAlign val="superscript"/>
        <sz val="9"/>
        <rFont val="Arial"/>
        <family val="2"/>
        <charset val="238"/>
      </rPr>
      <t>1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</si>
  <si>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budowlanych właściwy organ nie wniósł sprzeciwu 
– oryginał 
albo
- zaświadczeniem wydanym przez właściwy organ, że nie wnosi sprzeciwu w przypadku, gdy  zawiadomienie o zakończeniu robót budowlanych będzie przedkładane przed upływem 14 dni 
- kopia</t>
    </r>
    <r>
      <rPr>
        <vertAlign val="superscript"/>
        <sz val="9"/>
        <rFont val="Arial"/>
        <family val="2"/>
        <charset val="238"/>
      </rPr>
      <t>1</t>
    </r>
  </si>
  <si>
    <r>
      <t>Protokoły odbioru robót / montażu / rozruchu maszyn i urządzeń / instalacji oprogramowania lub Oświadczenie Beneficjenta o poprawnym wykonaniu ww. czynności z udziałem środków własnych
- kopia</t>
    </r>
    <r>
      <rPr>
        <vertAlign val="superscript"/>
        <sz val="9"/>
        <rFont val="Arial"/>
        <family val="2"/>
        <charset val="238"/>
      </rPr>
      <t>1</t>
    </r>
  </si>
  <si>
    <t>Sprawozdanie z realizacji biznesplanu 
- oryginał</t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</si>
  <si>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</si>
  <si>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Inne pozwolenia, zezwolenia, decyzje i inne dokumenty, których uzyskanie było wymagane przez odrębne przepisy w związku ze zrealizowaną operacją
- kopia</t>
    </r>
    <r>
      <rPr>
        <vertAlign val="superscript"/>
        <sz val="9"/>
        <rFont val="Arial"/>
        <family val="2"/>
        <charset val="238"/>
      </rPr>
      <t>1</t>
    </r>
  </si>
  <si>
    <t xml:space="preserve">VII. INFORMACJA O ZAŁĄCZNIKACH 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</si>
  <si>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</si>
  <si>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</t>
    </r>
    <r>
      <rPr>
        <i/>
        <sz val="8"/>
        <rFont val="Arial"/>
        <family val="2"/>
        <charset val="238"/>
      </rPr>
      <t>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</si>
  <si>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t>IX. OŚWIADCZENIE O WYPEŁNIENIU OBOWIĄZKU INFORMACYJNEGO WOBEC INNYCH OSÓB</t>
  </si>
  <si>
    <t>VIII.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</si>
  <si>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</si>
  <si>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informacje zawarte we wniosku o płatność oraz jego załącznikach są prawdziwe i zgodne ze stanem prawnym i faktycznym; 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skutki składania fałszywych oświadczeń wynikające z art. 297 § 1 ustawy z dnia 6 czerwca 1997 r. Kodeks karny (Dz.U. z 2018 r. poz. 1600 i 2077);</t>
    </r>
  </si>
  <si>
    <r>
      <t>nie podlegam / Beneficjent nie podlega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zakazowi dostępu do środków publicznych, o których mowa w art. 5 ust. 3 pkt 4 ustawy z dnia 27 sierpnia 2009 r. o finansach publicznych (Dz.U.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 art. 5 ust. 3 pkt 4. ww. ustawy na podstawie prawomocnego orzeczenia sądu, orzeczonym w stosunku do Beneficjenta;</t>
    </r>
  </si>
  <si>
    <r>
      <t>informuję i rozpowszechniam / Beneficjent informuje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 rozposzechnia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</si>
  <si>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 od dnia wypłaty drugiej transzy pomocy, w szczególności kontroli na miejscu realizacji operacji i kontroli dokumentów, w obecności pełnomocnika, podczas wykonywania powyższych czynności.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</si>
  <si>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</si>
  <si>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 oraz z 2018 r. poz. 861).</t>
  </si>
  <si>
    <t xml:space="preserve"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 31.07.2014, str. 18, z późn. zm.). </t>
  </si>
  <si>
    <t>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(Dz.Urz.UE L 347 z 20.12.2013, str. 549, z późn.zm.).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</si>
  <si>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.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</si>
  <si>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 r., str. 1 oraz Dz. Urz. UE L 127 z 23. 05. 2018, str. 2).</t>
  </si>
  <si>
    <t>Dotyczy takich przypadków jak pozyskiwanie od Beneficjenta danych osobowych innych osób (np. danych osobowych pracowników Beneficjenta),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</si>
  <si>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RODO, treści oświadczenia Beneficjent nie składa.</t>
  </si>
  <si>
    <t>Załącznik nr VII.B.4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</si>
  <si>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</si>
  <si>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</si>
  <si>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>Nazwa konta księgowego, na którym  / kodu rachunkowego, pod którym dokonano księgowania transakcji związanych z operacją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</si>
  <si>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</si>
  <si>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2019 r. poz. 351)</t>
  </si>
  <si>
    <t>Załącznik nr VII.C.1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</si>
  <si>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</si>
  <si>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 xml:space="preserve">Pomorskiego </t>
  </si>
  <si>
    <t xml:space="preserve">Gdańsku, ul. Okopowa 21/27, 80-810 Gdańsk </t>
  </si>
  <si>
    <t xml:space="preserve">dprow@pomorskie.eu </t>
  </si>
  <si>
    <t xml:space="preserve">ul. Okopowa 21/27, 80-810 Gdańsk </t>
  </si>
  <si>
    <t xml:space="preserve">iod@pomorskie.eu </t>
  </si>
  <si>
    <t>Gdańsku, ul. Okopowa 21/27, 80-810 Gdańsk</t>
  </si>
  <si>
    <t xml:space="preserve">dprow@pomorskie.eu; iod@pomorskie.eu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</si>
</sst>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z_ł_-;\-* #,##0.00\ _z_ł_-;_-* &quot;-&quot;??\ _z_ł_-;_-@_-"/>
    <numFmt numFmtId="164" formatCode="#,##0.00\ &quot;zł&quot;"/>
    <numFmt numFmtId="165" formatCode="00000"/>
    <numFmt numFmtId="166" formatCode="000000000"/>
    <numFmt numFmtId="167" formatCode="0000000000"/>
    <numFmt numFmtId="168" formatCode="_____-____\-_________/__"/>
    <numFmt numFmtId="169" formatCode="00\-000"/>
  </numFmts>
  <fonts count="3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6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43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338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19" fillId="0" borderId="5" xfId="1" quotePrefix="1" applyFont="1" applyFill="1" applyBorder="1" applyAlignment="1" applyProtection="1">
      <alignment horizontal="center" vertical="center"/>
    </xf>
    <xf numFmtId="0" fontId="19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right" vertical="center" wrapText="1" indent="1"/>
    </xf>
    <xf numFmtId="168" fontId="6" fillId="0" borderId="0" xfId="1" applyNumberFormat="1" applyFont="1" applyFill="1" applyAlignment="1" applyProtection="1">
      <alignment vertical="center"/>
    </xf>
    <xf numFmtId="49" fontId="19" fillId="0" borderId="9" xfId="1" applyNumberFormat="1" applyFont="1" applyFill="1" applyBorder="1" applyAlignment="1" applyProtection="1">
      <alignment horizontal="right" vertical="center"/>
    </xf>
    <xf numFmtId="49" fontId="19" fillId="0" borderId="5" xfId="1" applyNumberFormat="1" applyFont="1" applyFill="1" applyBorder="1" applyAlignment="1" applyProtection="1">
      <alignment horizontal="left" vertical="center"/>
    </xf>
    <xf numFmtId="49" fontId="19" fillId="0" borderId="5" xfId="1" quotePrefix="1" applyNumberFormat="1" applyFont="1" applyFill="1" applyBorder="1" applyAlignment="1" applyProtection="1">
      <alignment horizontal="right" vertical="center"/>
    </xf>
    <xf numFmtId="49" fontId="19" fillId="0" borderId="5" xfId="1" quotePrefix="1" applyNumberFormat="1" applyFont="1" applyFill="1" applyBorder="1" applyAlignment="1" applyProtection="1">
      <alignment horizontal="center" vertical="center"/>
    </xf>
    <xf numFmtId="49" fontId="19" fillId="0" borderId="6" xfId="1" applyNumberFormat="1" applyFont="1" applyFill="1" applyBorder="1" applyAlignment="1" applyProtection="1">
      <alignment horizontal="left" vertical="center"/>
    </xf>
    <xf numFmtId="0" fontId="5" fillId="0" borderId="8" xfId="1" applyFont="1" applyFill="1" applyBorder="1" applyAlignment="1" applyProtection="1">
      <alignment horizontal="center" vertical="center"/>
    </xf>
    <xf numFmtId="0" fontId="23" fillId="0" borderId="0" xfId="1" applyFont="1" applyFill="1" applyProtection="1"/>
    <xf numFmtId="0" fontId="24" fillId="0" borderId="0" xfId="1" applyFont="1" applyFill="1" applyAlignment="1" applyProtection="1">
      <alignment horizontal="left" vertical="center"/>
    </xf>
    <xf numFmtId="0" fontId="24" fillId="5" borderId="0" xfId="7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3" fontId="21" fillId="7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1" fillId="7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6" borderId="8" xfId="1" applyFont="1" applyFill="1" applyBorder="1" applyAlignment="1" applyProtection="1">
      <alignment horizontal="justify" vertical="center" wrapText="1"/>
    </xf>
    <xf numFmtId="0" fontId="6" fillId="0" borderId="13" xfId="1" applyFont="1" applyFill="1" applyBorder="1" applyProtection="1"/>
    <xf numFmtId="0" fontId="15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top" wrapText="1"/>
    </xf>
    <xf numFmtId="0" fontId="6" fillId="6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2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14" fontId="19" fillId="7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19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166" fontId="5" fillId="0" borderId="0" xfId="1" applyNumberFormat="1" applyFont="1" applyFill="1" applyBorder="1" applyAlignment="1" applyProtection="1">
      <alignment horizontal="center" vertical="center"/>
    </xf>
    <xf numFmtId="14" fontId="19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1" fillId="7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3" fontId="21" fillId="7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1" fillId="7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26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6" fillId="0" borderId="0" xfId="1" applyFont="1" applyFill="1" applyBorder="1" applyAlignment="1" applyProtection="1">
      <alignment vertical="center"/>
    </xf>
    <xf numFmtId="0" fontId="7" fillId="0" borderId="5" xfId="1" applyFont="1" applyFill="1" applyBorder="1" applyAlignment="1" applyProtection="1">
      <alignment horizontal="left" vertical="center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/>
    </xf>
    <xf numFmtId="0" fontId="6" fillId="0" borderId="4" xfId="1" applyFont="1" applyFill="1" applyBorder="1" applyAlignment="1" applyProtection="1">
      <alignment horizontal="center" vertical="center"/>
    </xf>
    <xf numFmtId="0" fontId="18" fillId="2" borderId="0" xfId="7" applyFont="1" applyFill="1" applyBorder="1" applyProtection="1"/>
    <xf numFmtId="0" fontId="18" fillId="2" borderId="0" xfId="7" applyFont="1" applyFill="1" applyProtection="1"/>
    <xf numFmtId="0" fontId="6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justify" vertical="center" wrapText="1"/>
      <protection locked="0"/>
    </xf>
    <xf numFmtId="0" fontId="6" fillId="0" borderId="8" xfId="7" applyFont="1" applyFill="1" applyBorder="1" applyAlignment="1" applyProtection="1">
      <alignment horizontal="right" vertical="center" wrapText="1"/>
      <protection locked="0"/>
    </xf>
    <xf numFmtId="0" fontId="18" fillId="2" borderId="0" xfId="7" applyFont="1" applyFill="1" applyProtection="1">
      <protection locked="0"/>
    </xf>
    <xf numFmtId="0" fontId="6" fillId="2" borderId="8" xfId="7" applyFont="1" applyFill="1" applyBorder="1" applyAlignment="1" applyProtection="1">
      <alignment horizontal="justify" vertical="center" wrapText="1"/>
      <protection locked="0"/>
    </xf>
    <xf numFmtId="0" fontId="6" fillId="2" borderId="8" xfId="7" applyFont="1" applyFill="1" applyBorder="1" applyAlignment="1" applyProtection="1">
      <alignment horizontal="center" vertical="center" wrapText="1"/>
      <protection locked="0"/>
    </xf>
    <xf numFmtId="0" fontId="6" fillId="2" borderId="8" xfId="7" applyFont="1" applyFill="1" applyBorder="1" applyAlignment="1" applyProtection="1">
      <alignment horizontal="right" vertical="center" wrapText="1"/>
      <protection locked="0"/>
    </xf>
    <xf numFmtId="0" fontId="4" fillId="2" borderId="0" xfId="7" applyFont="1" applyFill="1" applyBorder="1" applyAlignment="1" applyProtection="1">
      <alignment horizontal="justify" vertical="center" wrapText="1"/>
    </xf>
    <xf numFmtId="49" fontId="30" fillId="5" borderId="0" xfId="1" applyNumberFormat="1" applyFont="1" applyFill="1" applyBorder="1" applyAlignment="1" applyProtection="1">
      <alignment horizontal="left" vertical="center"/>
    </xf>
    <xf numFmtId="0" fontId="30" fillId="4" borderId="0" xfId="1" applyFont="1" applyFill="1" applyAlignment="1" applyProtection="1">
      <alignment horizontal="left" vertical="center"/>
    </xf>
    <xf numFmtId="0" fontId="5" fillId="0" borderId="0" xfId="1" applyProtection="1"/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right" vertical="center" wrapText="1" indent="4"/>
    </xf>
    <xf numFmtId="3" fontId="6" fillId="7" borderId="4" xfId="1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2" xfId="1" applyFont="1" applyFill="1" applyBorder="1" applyProtection="1"/>
    <xf numFmtId="0" fontId="19" fillId="0" borderId="6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top" wrapText="1"/>
    </xf>
    <xf numFmtId="0" fontId="9" fillId="0" borderId="14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14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5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5" fillId="0" borderId="6" xfId="1" applyNumberFormat="1" applyFont="1" applyFill="1" applyBorder="1" applyAlignment="1" applyProtection="1">
      <alignment horizontal="center" vertical="center"/>
      <protection locked="0"/>
    </xf>
    <xf numFmtId="1" fontId="19" fillId="0" borderId="9" xfId="1" applyNumberFormat="1" applyFont="1" applyFill="1" applyBorder="1" applyAlignment="1" applyProtection="1">
      <alignment horizontal="center" vertical="center" wrapText="1"/>
    </xf>
    <xf numFmtId="1" fontId="19" fillId="0" borderId="6" xfId="1" applyNumberFormat="1" applyFont="1" applyFill="1" applyBorder="1" applyAlignment="1" applyProtection="1">
      <alignment horizontal="center" vertical="center" wrapText="1"/>
    </xf>
    <xf numFmtId="0" fontId="6" fillId="6" borderId="0" xfId="1" applyFont="1" applyFill="1" applyBorder="1" applyAlignment="1" applyProtection="1">
      <alignment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6" borderId="0" xfId="1" applyFont="1" applyFill="1" applyBorder="1" applyAlignment="1" applyProtection="1">
      <alignment vertical="center" wrapText="1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0" fontId="6" fillId="6" borderId="14" xfId="1" applyFont="1" applyFill="1" applyBorder="1" applyAlignment="1" applyProtection="1">
      <alignment horizontal="left" vertical="top"/>
      <protection locked="0"/>
    </xf>
    <xf numFmtId="0" fontId="6" fillId="6" borderId="13" xfId="1" applyFont="1" applyFill="1" applyBorder="1" applyAlignment="1" applyProtection="1">
      <alignment horizontal="left" vertical="top"/>
      <protection locked="0"/>
    </xf>
    <xf numFmtId="0" fontId="6" fillId="6" borderId="15" xfId="1" applyFont="1" applyFill="1" applyBorder="1" applyAlignment="1" applyProtection="1">
      <alignment horizontal="left" vertical="top"/>
      <protection locked="0"/>
    </xf>
    <xf numFmtId="0" fontId="6" fillId="0" borderId="14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5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6" borderId="3" xfId="1" applyFont="1" applyFill="1" applyBorder="1" applyAlignment="1" applyProtection="1">
      <alignment horizontal="left"/>
    </xf>
    <xf numFmtId="0" fontId="6" fillId="6" borderId="2" xfId="1" applyFont="1" applyFill="1" applyBorder="1" applyAlignment="1" applyProtection="1">
      <alignment horizontal="left"/>
    </xf>
    <xf numFmtId="0" fontId="6" fillId="6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0" fontId="24" fillId="4" borderId="0" xfId="1" applyFont="1" applyFill="1" applyAlignment="1" applyProtection="1">
      <alignment horizontal="center" vertical="center" wrapText="1"/>
    </xf>
    <xf numFmtId="0" fontId="20" fillId="0" borderId="0" xfId="1" applyFont="1" applyFill="1" applyAlignment="1" applyProtection="1">
      <alignment horizontal="center" vertical="top"/>
    </xf>
    <xf numFmtId="0" fontId="10" fillId="6" borderId="3" xfId="1" applyFont="1" applyFill="1" applyBorder="1" applyAlignment="1" applyProtection="1">
      <alignment horizontal="left" vertical="top"/>
    </xf>
    <xf numFmtId="0" fontId="10" fillId="6" borderId="2" xfId="1" applyFont="1" applyFill="1" applyBorder="1" applyAlignment="1" applyProtection="1">
      <alignment horizontal="left" vertical="top"/>
    </xf>
    <xf numFmtId="0" fontId="10" fillId="6" borderId="1" xfId="1" applyFont="1" applyFill="1" applyBorder="1" applyAlignment="1" applyProtection="1">
      <alignment horizontal="left" vertical="top"/>
    </xf>
    <xf numFmtId="0" fontId="6" fillId="6" borderId="14" xfId="1" applyFont="1" applyFill="1" applyBorder="1" applyAlignment="1" applyProtection="1">
      <alignment horizontal="justify" vertical="top" wrapText="1"/>
      <protection locked="0"/>
    </xf>
    <xf numFmtId="0" fontId="6" fillId="6" borderId="15" xfId="1" applyFont="1" applyFill="1" applyBorder="1" applyAlignment="1" applyProtection="1">
      <alignment horizontal="justify" vertical="top" wrapText="1"/>
      <protection locked="0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justify" vertical="center" wrapText="1"/>
    </xf>
    <xf numFmtId="164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4" fontId="6" fillId="0" borderId="6" xfId="1" applyNumberFormat="1" applyFont="1" applyFill="1" applyBorder="1" applyAlignment="1" applyProtection="1">
      <alignment horizontal="right" vertical="center" indent="1"/>
      <protection locked="0"/>
    </xf>
    <xf numFmtId="0" fontId="10" fillId="6" borderId="0" xfId="1" applyFont="1" applyFill="1" applyBorder="1" applyAlignment="1" applyProtection="1">
      <alignment horizontal="left" vertical="top" wrapText="1"/>
    </xf>
    <xf numFmtId="0" fontId="10" fillId="6" borderId="2" xfId="1" applyFont="1" applyFill="1" applyBorder="1" applyAlignment="1" applyProtection="1">
      <alignment horizontal="left" vertical="top" wrapText="1"/>
    </xf>
    <xf numFmtId="49" fontId="19" fillId="0" borderId="9" xfId="1" applyNumberFormat="1" applyFont="1" applyFill="1" applyBorder="1" applyAlignment="1" applyProtection="1">
      <alignment horizontal="center" vertical="center"/>
      <protection locked="0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19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19" fillId="0" borderId="6" xfId="1" applyNumberFormat="1" applyFont="1" applyFill="1" applyBorder="1" applyAlignment="1" applyProtection="1">
      <alignment horizontal="center" vertical="center" wrapText="1"/>
      <protection locked="0"/>
    </xf>
    <xf numFmtId="16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16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6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66" fontId="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22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0" fontId="7" fillId="0" borderId="0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27" fillId="6" borderId="3" xfId="1" applyFont="1" applyFill="1" applyBorder="1" applyAlignment="1" applyProtection="1">
      <alignment horizontal="left"/>
    </xf>
    <xf numFmtId="0" fontId="6" fillId="6" borderId="14" xfId="1" applyFont="1" applyFill="1" applyBorder="1" applyAlignment="1" applyProtection="1">
      <alignment horizontal="left" vertical="center"/>
      <protection locked="0"/>
    </xf>
    <xf numFmtId="0" fontId="6" fillId="6" borderId="13" xfId="1" applyFont="1" applyFill="1" applyBorder="1" applyAlignment="1" applyProtection="1">
      <alignment horizontal="left" vertical="center"/>
      <protection locked="0"/>
    </xf>
    <xf numFmtId="0" fontId="6" fillId="6" borderId="15" xfId="1" applyFont="1" applyFill="1" applyBorder="1" applyAlignment="1" applyProtection="1">
      <alignment horizontal="left" vertical="center"/>
      <protection locked="0"/>
    </xf>
    <xf numFmtId="0" fontId="6" fillId="0" borderId="14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5" xfId="1" applyFont="1" applyFill="1" applyBorder="1" applyAlignment="1" applyProtection="1">
      <alignment horizontal="left" vertical="center"/>
    </xf>
    <xf numFmtId="0" fontId="6" fillId="0" borderId="14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5" xfId="1" applyFont="1" applyFill="1" applyBorder="1" applyAlignment="1" applyProtection="1">
      <alignment horizontal="left" vertical="center"/>
      <protection locked="0"/>
    </xf>
    <xf numFmtId="0" fontId="7" fillId="0" borderId="0" xfId="7" applyFont="1" applyFill="1" applyBorder="1" applyAlignment="1" applyProtection="1">
      <alignment horizontal="left" vertical="center" wrapText="1"/>
    </xf>
    <xf numFmtId="0" fontId="4" fillId="0" borderId="8" xfId="7" applyFont="1" applyFill="1" applyBorder="1" applyAlignment="1" applyProtection="1">
      <alignment horizontal="center" vertical="center" wrapText="1"/>
    </xf>
    <xf numFmtId="0" fontId="4" fillId="0" borderId="4" xfId="7" applyFont="1" applyFill="1" applyBorder="1" applyAlignment="1" applyProtection="1">
      <alignment horizontal="center" vertical="center" wrapText="1"/>
    </xf>
    <xf numFmtId="0" fontId="4" fillId="0" borderId="11" xfId="7" applyFont="1" applyFill="1" applyBorder="1" applyAlignment="1" applyProtection="1">
      <alignment horizontal="center" vertical="center" wrapText="1"/>
    </xf>
    <xf numFmtId="0" fontId="4" fillId="0" borderId="12" xfId="7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7" fillId="6" borderId="0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3" fillId="0" borderId="2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7" borderId="8" xfId="7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6" fillId="7" borderId="9" xfId="7" applyFont="1" applyFill="1" applyBorder="1" applyAlignment="1" applyProtection="1">
      <alignment horizontal="center" vertical="center"/>
      <protection locked="0"/>
    </xf>
    <xf numFmtId="0" fontId="6" fillId="7" borderId="6" xfId="7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2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7" borderId="9" xfId="1" applyFont="1" applyFill="1" applyBorder="1" applyAlignment="1" applyProtection="1">
      <alignment horizontal="left" vertical="center" wrapText="1" indent="1"/>
      <protection locked="0"/>
    </xf>
    <xf numFmtId="0" fontId="5" fillId="7" borderId="6" xfId="1" applyFont="1" applyFill="1" applyBorder="1" applyAlignment="1" applyProtection="1">
      <alignment horizontal="left" vertical="center" wrapText="1" indent="1"/>
      <protection locked="0"/>
    </xf>
    <xf numFmtId="0" fontId="5" fillId="7" borderId="9" xfId="1" applyFont="1" applyFill="1" applyBorder="1" applyAlignment="1" applyProtection="1">
      <alignment horizontal="left" vertical="center" indent="1"/>
      <protection locked="0"/>
    </xf>
    <xf numFmtId="0" fontId="5" fillId="7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4" xfId="1" applyFont="1" applyFill="1" applyBorder="1" applyAlignment="1" applyProtection="1">
      <alignment horizontal="left" vertical="center" wrapText="1" indent="1"/>
      <protection locked="0"/>
    </xf>
    <xf numFmtId="0" fontId="5" fillId="0" borderId="15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5" xfId="1" applyFont="1" applyFill="1" applyBorder="1" applyAlignment="1" applyProtection="1">
      <alignment horizontal="justify" vertical="center" wrapText="1"/>
      <protection locked="0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/>
    </xf>
  </cellXfs>
  <cellStyles count="19"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0"/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801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18</xdr:row>
      <xdr:rowOff>47625</xdr:rowOff>
    </xdr:from>
    <xdr:to>
      <xdr:col>5</xdr:col>
      <xdr:colOff>380134</xdr:colOff>
      <xdr:row>18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820275" y="5448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65809</xdr:colOff>
      <xdr:row>19</xdr:row>
      <xdr:rowOff>15586</xdr:rowOff>
    </xdr:from>
    <xdr:to>
      <xdr:col>5</xdr:col>
      <xdr:colOff>433820</xdr:colOff>
      <xdr:row>19</xdr:row>
      <xdr:rowOff>177511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0359" y="5616286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15</xdr:row>
      <xdr:rowOff>49698</xdr:rowOff>
    </xdr:from>
    <xdr:to>
      <xdr:col>8</xdr:col>
      <xdr:colOff>344107</xdr:colOff>
      <xdr:row>15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16</xdr:row>
      <xdr:rowOff>45972</xdr:rowOff>
    </xdr:from>
    <xdr:to>
      <xdr:col>8</xdr:col>
      <xdr:colOff>417709</xdr:colOff>
      <xdr:row>16</xdr:row>
      <xdr:rowOff>212453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8748" y="5160897"/>
          <a:ext cx="368011" cy="16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36</xdr:row>
      <xdr:rowOff>74543</xdr:rowOff>
    </xdr:from>
    <xdr:to>
      <xdr:col>4</xdr:col>
      <xdr:colOff>425991</xdr:colOff>
      <xdr:row>36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39</xdr:row>
      <xdr:rowOff>91113</xdr:rowOff>
    </xdr:from>
    <xdr:to>
      <xdr:col>4</xdr:col>
      <xdr:colOff>344107</xdr:colOff>
      <xdr:row>39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40</xdr:row>
      <xdr:rowOff>8289</xdr:rowOff>
    </xdr:from>
    <xdr:to>
      <xdr:col>4</xdr:col>
      <xdr:colOff>417709</xdr:colOff>
      <xdr:row>40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35</xdr:row>
      <xdr:rowOff>107677</xdr:rowOff>
    </xdr:from>
    <xdr:to>
      <xdr:col>4</xdr:col>
      <xdr:colOff>360673</xdr:colOff>
      <xdr:row>35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66264</xdr:colOff>
      <xdr:row>14</xdr:row>
      <xdr:rowOff>107677</xdr:rowOff>
    </xdr:from>
    <xdr:to>
      <xdr:col>4</xdr:col>
      <xdr:colOff>360673</xdr:colOff>
      <xdr:row>14</xdr:row>
      <xdr:rowOff>223710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8114889" y="2060547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57150</xdr:colOff>
      <xdr:row>15</xdr:row>
      <xdr:rowOff>85725</xdr:rowOff>
    </xdr:from>
    <xdr:to>
      <xdr:col>4</xdr:col>
      <xdr:colOff>425161</xdr:colOff>
      <xdr:row>15</xdr:row>
      <xdr:rowOff>251547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8696325"/>
          <a:ext cx="368011" cy="1658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WoP_19_2_P_4z_na%20st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_pr"/>
      <sheetName val=" Sekcja_V_ZRZ"/>
      <sheetName val="Sekcja_VI_Wskazniki"/>
      <sheetName val="Sekcja_VII_Zal"/>
      <sheetName val="Sekcja VIII. Ośw."/>
      <sheetName val="Zal_B4_Wyd_konta"/>
      <sheetName val="Zał._C.1._RODO"/>
    </sheetNames>
    <sheetDataSet>
      <sheetData sheetId="0"/>
      <sheetData sheetId="1"/>
      <sheetData sheetId="2"/>
      <sheetData sheetId="3">
        <row r="40">
          <cell r="A40" t="str">
            <v>D.</v>
          </cell>
        </row>
      </sheetData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72"/>
  <sheetViews>
    <sheetView showGridLines="0" view="pageBreakPreview" zoomScaleNormal="110" zoomScaleSheetLayoutView="100" zoomScalePageLayoutView="110" workbookViewId="0">
      <selection activeCell="M14" sqref="M14"/>
    </sheetView>
  </sheetViews>
  <sheetFormatPr defaultColWidth="9.109375" defaultRowHeight="11.4"/>
  <cols>
    <col min="1" max="1" width="4.33203125" style="1" customWidth="1"/>
    <col min="2" max="2" width="10" style="1" customWidth="1"/>
    <col min="3" max="3" width="4" style="1" bestFit="1" customWidth="1"/>
    <col min="4" max="4" width="3.33203125" style="1" bestFit="1" customWidth="1"/>
    <col min="5" max="5" width="11.6640625" style="1" bestFit="1" customWidth="1"/>
    <col min="6" max="6" width="5.5546875" style="1" bestFit="1" customWidth="1"/>
    <col min="7" max="7" width="6.6640625" style="1" bestFit="1" customWidth="1"/>
    <col min="8" max="8" width="1.44140625" style="1" bestFit="1" customWidth="1"/>
    <col min="9" max="9" width="3.33203125" style="1" bestFit="1" customWidth="1"/>
    <col min="10" max="10" width="10.88671875" style="1" customWidth="1"/>
    <col min="11" max="11" width="22.109375" style="1" customWidth="1"/>
    <col min="12" max="12" width="5.109375" style="1" customWidth="1"/>
    <col min="13" max="13" width="21.6640625" style="1" customWidth="1"/>
    <col min="14" max="14" width="6.6640625" style="1" customWidth="1"/>
    <col min="15" max="15" width="24" style="1" customWidth="1"/>
    <col min="16" max="16" width="17" style="1" hidden="1" customWidth="1"/>
    <col min="17" max="16384" width="9.109375" style="1"/>
  </cols>
  <sheetData>
    <row r="1" spans="1:16" ht="9.9" customHeight="1">
      <c r="A1" s="75"/>
      <c r="B1" s="75"/>
      <c r="C1" s="25"/>
      <c r="D1" s="25"/>
      <c r="E1" s="25"/>
      <c r="F1" s="25"/>
      <c r="G1" s="25"/>
      <c r="H1" s="25"/>
      <c r="I1" s="25"/>
      <c r="J1" s="25"/>
      <c r="K1" s="2"/>
      <c r="L1" s="2"/>
      <c r="M1" s="2"/>
    </row>
    <row r="2" spans="1:16" ht="15.75" customHeight="1">
      <c r="A2" s="161" t="s">
        <v>164</v>
      </c>
      <c r="B2" s="161"/>
      <c r="C2" s="161"/>
      <c r="D2" s="161"/>
      <c r="E2" s="161"/>
      <c r="F2" s="161"/>
      <c r="G2" s="161"/>
      <c r="H2" s="161"/>
      <c r="I2" s="161"/>
      <c r="J2" s="161"/>
      <c r="K2" s="2"/>
      <c r="L2" s="60" t="s">
        <v>31</v>
      </c>
      <c r="M2" s="38" t="s">
        <v>163</v>
      </c>
    </row>
    <row r="3" spans="1:16" ht="66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59"/>
      <c r="L3" s="59"/>
      <c r="M3" s="59"/>
    </row>
    <row r="4" spans="1:16" ht="13.5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4" t="s">
        <v>39</v>
      </c>
      <c r="L4" s="164"/>
      <c r="M4" s="164"/>
      <c r="N4" s="206" t="s">
        <v>43</v>
      </c>
      <c r="O4" s="206"/>
    </row>
    <row r="5" spans="1:16" ht="30.6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93" t="s">
        <v>105</v>
      </c>
      <c r="L5" s="183"/>
      <c r="M5" s="184"/>
      <c r="N5" s="206"/>
      <c r="O5" s="206"/>
    </row>
    <row r="6" spans="1:16" ht="6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"/>
      <c r="L6" s="11"/>
      <c r="M6" s="2"/>
    </row>
    <row r="7" spans="1:16" ht="24" customHeight="1">
      <c r="A7" s="2"/>
      <c r="B7" s="2"/>
      <c r="C7" s="33" t="s">
        <v>27</v>
      </c>
      <c r="D7" s="34"/>
      <c r="E7" s="35" t="s">
        <v>104</v>
      </c>
      <c r="F7" s="34"/>
      <c r="G7" s="34"/>
      <c r="H7" s="36" t="s">
        <v>28</v>
      </c>
      <c r="I7" s="37"/>
      <c r="J7" s="2"/>
      <c r="K7" s="92"/>
      <c r="L7" s="165"/>
      <c r="M7" s="166"/>
    </row>
    <row r="8" spans="1:16" ht="9" customHeight="1">
      <c r="A8" s="2"/>
      <c r="B8" s="2"/>
      <c r="C8" s="164" t="s">
        <v>49</v>
      </c>
      <c r="D8" s="164"/>
      <c r="E8" s="164"/>
      <c r="F8" s="164"/>
      <c r="G8" s="164"/>
      <c r="H8" s="164"/>
      <c r="I8" s="164"/>
      <c r="J8" s="29"/>
      <c r="K8" s="76" t="s">
        <v>42</v>
      </c>
      <c r="L8" s="163" t="s">
        <v>40</v>
      </c>
      <c r="M8" s="163"/>
    </row>
    <row r="9" spans="1:16" ht="15.75" customHeight="1">
      <c r="A9" s="2"/>
      <c r="B9" s="2"/>
      <c r="C9" s="164"/>
      <c r="D9" s="164"/>
      <c r="E9" s="164"/>
      <c r="F9" s="164"/>
      <c r="G9" s="164"/>
      <c r="H9" s="164"/>
      <c r="I9" s="164"/>
      <c r="J9" s="29"/>
      <c r="K9" s="164" t="s">
        <v>41</v>
      </c>
      <c r="L9" s="164"/>
      <c r="M9" s="164"/>
    </row>
    <row r="10" spans="1:16" ht="20.100000000000001" customHeight="1">
      <c r="A10" s="162" t="s">
        <v>50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3"/>
      <c r="P10" s="1" t="str">
        <f>CONCATENATE(C7,D7,E7,F7,G7,H7,I7)</f>
        <v>UM- 6935 - UM/</v>
      </c>
    </row>
    <row r="11" spans="1:16" s="12" customFormat="1" ht="30" customHeight="1">
      <c r="A11" s="140" t="s">
        <v>22</v>
      </c>
      <c r="B11" s="140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16" ht="21.9" customHeight="1">
      <c r="A12" s="214" t="s">
        <v>165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3" t="s">
        <v>26</v>
      </c>
      <c r="M12" s="213"/>
    </row>
    <row r="13" spans="1:16" ht="21.9" customHeight="1">
      <c r="A13" s="185" t="s">
        <v>166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6" t="s">
        <v>26</v>
      </c>
      <c r="M13" s="186"/>
      <c r="O13" s="39"/>
    </row>
    <row r="14" spans="1:16" ht="21.9" customHeight="1">
      <c r="A14" s="185" t="s">
        <v>167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41" t="s">
        <v>180</v>
      </c>
      <c r="M14" s="51" t="s">
        <v>106</v>
      </c>
      <c r="O14" s="39"/>
    </row>
    <row r="15" spans="1:16" ht="21.9" customHeight="1">
      <c r="A15" s="185" t="s">
        <v>168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6" t="s">
        <v>26</v>
      </c>
      <c r="M15" s="186"/>
      <c r="O15" s="39"/>
    </row>
    <row r="16" spans="1:16" ht="21.9" customHeight="1">
      <c r="A16" s="185" t="s">
        <v>169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6"/>
      <c r="M16" s="186"/>
      <c r="O16" s="39"/>
    </row>
    <row r="17" spans="1:16" ht="21.9" customHeight="1">
      <c r="A17" s="187" t="s">
        <v>170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6" t="s">
        <v>26</v>
      </c>
      <c r="M17" s="186"/>
      <c r="O17" s="39"/>
    </row>
    <row r="18" spans="1:16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P18" s="1" t="s">
        <v>70</v>
      </c>
    </row>
    <row r="19" spans="1:16" ht="21.75" customHeight="1">
      <c r="A19" s="46" t="s">
        <v>107</v>
      </c>
      <c r="B19" s="4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P19" s="1" t="s">
        <v>26</v>
      </c>
    </row>
    <row r="20" spans="1:16" ht="15.9" customHeight="1">
      <c r="A20" s="52" t="s">
        <v>171</v>
      </c>
      <c r="B20" s="52"/>
      <c r="C20" s="2"/>
      <c r="D20" s="2"/>
      <c r="E20" s="2"/>
      <c r="F20" s="98"/>
      <c r="G20" s="181"/>
      <c r="H20" s="229"/>
      <c r="I20" s="229"/>
      <c r="J20" s="182"/>
      <c r="K20" s="2"/>
      <c r="L20" s="2"/>
      <c r="M20" s="2"/>
      <c r="P20" s="1" t="s">
        <v>69</v>
      </c>
    </row>
    <row r="21" spans="1:16" s="12" customFormat="1" ht="15.9" customHeight="1">
      <c r="A21" s="29" t="s">
        <v>172</v>
      </c>
      <c r="B21" s="29"/>
      <c r="C21" s="29"/>
      <c r="D21" s="29"/>
      <c r="E21" s="29"/>
      <c r="F21" s="29"/>
      <c r="G21" s="29"/>
      <c r="H21" s="29"/>
      <c r="I21" s="29"/>
      <c r="J21" s="29"/>
      <c r="K21" s="29" t="s">
        <v>173</v>
      </c>
      <c r="L21" s="29"/>
      <c r="M21" s="29"/>
      <c r="P21" s="12" t="s">
        <v>71</v>
      </c>
    </row>
    <row r="22" spans="1:16" ht="15.9" customHeight="1">
      <c r="A22" s="167"/>
      <c r="B22" s="168"/>
      <c r="C22" s="168"/>
      <c r="D22" s="168"/>
      <c r="E22" s="168"/>
      <c r="F22" s="168"/>
      <c r="G22" s="168"/>
      <c r="H22" s="168"/>
      <c r="I22" s="169"/>
      <c r="J22" s="2"/>
      <c r="K22" s="179"/>
      <c r="L22" s="180"/>
      <c r="M22" s="94"/>
      <c r="P22" s="1" t="s">
        <v>72</v>
      </c>
    </row>
    <row r="23" spans="1:16" ht="15.75" customHeight="1">
      <c r="A23" s="170"/>
      <c r="B23" s="171"/>
      <c r="C23" s="171"/>
      <c r="D23" s="171"/>
      <c r="E23" s="171"/>
      <c r="F23" s="171"/>
      <c r="G23" s="171"/>
      <c r="H23" s="171"/>
      <c r="I23" s="172"/>
      <c r="J23" s="2"/>
      <c r="K23" s="52" t="s">
        <v>174</v>
      </c>
      <c r="L23" s="52"/>
      <c r="M23" s="2"/>
      <c r="P23" s="1" t="s">
        <v>73</v>
      </c>
    </row>
    <row r="24" spans="1:16" ht="15.9" customHeight="1">
      <c r="A24" s="170"/>
      <c r="B24" s="171"/>
      <c r="C24" s="171"/>
      <c r="D24" s="171"/>
      <c r="E24" s="171"/>
      <c r="F24" s="171"/>
      <c r="G24" s="171"/>
      <c r="H24" s="171"/>
      <c r="I24" s="172"/>
      <c r="J24" s="2"/>
      <c r="K24" s="181"/>
      <c r="L24" s="182"/>
      <c r="M24" s="2"/>
      <c r="P24" s="1" t="s">
        <v>74</v>
      </c>
    </row>
    <row r="25" spans="1:16" ht="15.9" customHeight="1">
      <c r="A25" s="173"/>
      <c r="B25" s="174"/>
      <c r="C25" s="174"/>
      <c r="D25" s="174"/>
      <c r="E25" s="174"/>
      <c r="F25" s="174"/>
      <c r="G25" s="174"/>
      <c r="H25" s="174"/>
      <c r="I25" s="175"/>
      <c r="J25" s="2"/>
      <c r="K25" s="29"/>
      <c r="L25" s="29"/>
      <c r="M25" s="2"/>
    </row>
    <row r="26" spans="1:16" s="12" customFormat="1" ht="24" customHeight="1">
      <c r="A26" s="230" t="s">
        <v>175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P26" s="12" t="s">
        <v>26</v>
      </c>
    </row>
    <row r="27" spans="1:16" ht="9.9" customHeight="1">
      <c r="A27" s="176" t="s">
        <v>176</v>
      </c>
      <c r="B27" s="177"/>
      <c r="C27" s="177"/>
      <c r="D27" s="178"/>
      <c r="E27" s="176" t="s">
        <v>177</v>
      </c>
      <c r="F27" s="177"/>
      <c r="G27" s="177"/>
      <c r="H27" s="177"/>
      <c r="I27" s="178"/>
      <c r="J27" s="176" t="s">
        <v>178</v>
      </c>
      <c r="K27" s="178"/>
      <c r="L27" s="176" t="s">
        <v>179</v>
      </c>
      <c r="M27" s="178"/>
      <c r="P27" s="1" t="s">
        <v>101</v>
      </c>
    </row>
    <row r="28" spans="1:16" ht="15" customHeight="1">
      <c r="A28" s="240" t="s">
        <v>32</v>
      </c>
      <c r="B28" s="241"/>
      <c r="C28" s="241"/>
      <c r="D28" s="242"/>
      <c r="E28" s="243" t="s">
        <v>26</v>
      </c>
      <c r="F28" s="244"/>
      <c r="G28" s="244"/>
      <c r="H28" s="244"/>
      <c r="I28" s="245"/>
      <c r="J28" s="173"/>
      <c r="K28" s="175"/>
      <c r="L28" s="173"/>
      <c r="M28" s="175"/>
      <c r="P28" s="1" t="s">
        <v>102</v>
      </c>
    </row>
    <row r="29" spans="1:16" ht="9.9" customHeight="1">
      <c r="A29" s="176" t="s">
        <v>181</v>
      </c>
      <c r="B29" s="177"/>
      <c r="C29" s="177"/>
      <c r="D29" s="178"/>
      <c r="E29" s="176" t="s">
        <v>182</v>
      </c>
      <c r="F29" s="177"/>
      <c r="G29" s="177"/>
      <c r="H29" s="177"/>
      <c r="I29" s="178"/>
      <c r="J29" s="176" t="s">
        <v>183</v>
      </c>
      <c r="K29" s="178"/>
      <c r="L29" s="176" t="s">
        <v>184</v>
      </c>
      <c r="M29" s="178"/>
    </row>
    <row r="30" spans="1:16" ht="15" customHeight="1">
      <c r="A30" s="225"/>
      <c r="B30" s="226"/>
      <c r="C30" s="226"/>
      <c r="D30" s="227"/>
      <c r="E30" s="190"/>
      <c r="F30" s="228"/>
      <c r="G30" s="228"/>
      <c r="H30" s="228"/>
      <c r="I30" s="191"/>
      <c r="J30" s="190"/>
      <c r="K30" s="191"/>
      <c r="L30" s="190"/>
      <c r="M30" s="191"/>
    </row>
    <row r="31" spans="1:16" ht="9.9" customHeight="1">
      <c r="A31" s="176" t="s">
        <v>185</v>
      </c>
      <c r="B31" s="177"/>
      <c r="C31" s="177"/>
      <c r="D31" s="178"/>
      <c r="E31" s="176" t="s">
        <v>186</v>
      </c>
      <c r="F31" s="177"/>
      <c r="G31" s="177"/>
      <c r="H31" s="177"/>
      <c r="I31" s="178"/>
      <c r="J31" s="176" t="s">
        <v>187</v>
      </c>
      <c r="K31" s="178"/>
      <c r="L31" s="176" t="s">
        <v>188</v>
      </c>
      <c r="M31" s="178"/>
    </row>
    <row r="32" spans="1:16" ht="15" customHeight="1">
      <c r="A32" s="188"/>
      <c r="B32" s="233"/>
      <c r="C32" s="233"/>
      <c r="D32" s="189"/>
      <c r="E32" s="190"/>
      <c r="F32" s="228"/>
      <c r="G32" s="228"/>
      <c r="H32" s="228"/>
      <c r="I32" s="191"/>
      <c r="J32" s="188"/>
      <c r="K32" s="189"/>
      <c r="L32" s="190"/>
      <c r="M32" s="191"/>
    </row>
    <row r="33" spans="1:15" ht="9.9" customHeight="1">
      <c r="A33" s="176" t="s">
        <v>189</v>
      </c>
      <c r="B33" s="177"/>
      <c r="C33" s="177"/>
      <c r="D33" s="177"/>
      <c r="E33" s="177"/>
      <c r="F33" s="177"/>
      <c r="G33" s="177"/>
      <c r="H33" s="177"/>
      <c r="I33" s="178"/>
      <c r="J33" s="176" t="s">
        <v>190</v>
      </c>
      <c r="K33" s="177"/>
      <c r="L33" s="177"/>
      <c r="M33" s="178"/>
    </row>
    <row r="34" spans="1:15" ht="15" customHeight="1">
      <c r="A34" s="173"/>
      <c r="B34" s="174"/>
      <c r="C34" s="174"/>
      <c r="D34" s="174"/>
      <c r="E34" s="174"/>
      <c r="F34" s="174"/>
      <c r="G34" s="174"/>
      <c r="H34" s="174"/>
      <c r="I34" s="175"/>
      <c r="J34" s="173"/>
      <c r="K34" s="174"/>
      <c r="L34" s="174"/>
      <c r="M34" s="175"/>
    </row>
    <row r="35" spans="1:15" s="12" customFormat="1" ht="20.100000000000001" customHeight="1">
      <c r="A35" s="29" t="s">
        <v>191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5" ht="9.9" customHeight="1">
      <c r="A36" s="176" t="s">
        <v>51</v>
      </c>
      <c r="B36" s="177"/>
      <c r="C36" s="177"/>
      <c r="D36" s="178"/>
      <c r="E36" s="176" t="s">
        <v>52</v>
      </c>
      <c r="F36" s="177"/>
      <c r="G36" s="177"/>
      <c r="H36" s="177"/>
      <c r="I36" s="178"/>
      <c r="J36" s="176" t="s">
        <v>53</v>
      </c>
      <c r="K36" s="178"/>
      <c r="L36" s="176" t="s">
        <v>54</v>
      </c>
      <c r="M36" s="178"/>
    </row>
    <row r="37" spans="1:15" ht="15" customHeight="1">
      <c r="A37" s="237" t="s">
        <v>26</v>
      </c>
      <c r="B37" s="238"/>
      <c r="C37" s="238"/>
      <c r="D37" s="239"/>
      <c r="E37" s="237" t="str">
        <f>IF(A37&lt;&gt;"Polska","nie dotyczy","(wybierz z listy)")</f>
        <v>nie dotyczy</v>
      </c>
      <c r="F37" s="238"/>
      <c r="G37" s="238"/>
      <c r="H37" s="238"/>
      <c r="I37" s="239"/>
      <c r="J37" s="211" t="str">
        <f>IF(A37="Polska","","nie dotyczy")</f>
        <v>nie dotyczy</v>
      </c>
      <c r="K37" s="212"/>
      <c r="L37" s="211" t="str">
        <f>IF(A37="Polska","","nie dotyczy")</f>
        <v>nie dotyczy</v>
      </c>
      <c r="M37" s="212"/>
    </row>
    <row r="38" spans="1:15" ht="9.9" customHeight="1">
      <c r="A38" s="176" t="s">
        <v>55</v>
      </c>
      <c r="B38" s="177"/>
      <c r="C38" s="177"/>
      <c r="D38" s="178"/>
      <c r="E38" s="176" t="s">
        <v>56</v>
      </c>
      <c r="F38" s="177"/>
      <c r="G38" s="177"/>
      <c r="H38" s="177"/>
      <c r="I38" s="178"/>
      <c r="J38" s="176" t="s">
        <v>57</v>
      </c>
      <c r="K38" s="178"/>
      <c r="L38" s="176" t="s">
        <v>58</v>
      </c>
      <c r="M38" s="178"/>
    </row>
    <row r="39" spans="1:15" ht="15" customHeight="1">
      <c r="A39" s="173"/>
      <c r="B39" s="174"/>
      <c r="C39" s="174"/>
      <c r="D39" s="175"/>
      <c r="E39" s="173"/>
      <c r="F39" s="174"/>
      <c r="G39" s="174"/>
      <c r="H39" s="174"/>
      <c r="I39" s="175"/>
      <c r="J39" s="173"/>
      <c r="K39" s="175"/>
      <c r="L39" s="173"/>
      <c r="M39" s="175"/>
    </row>
    <row r="40" spans="1:15" ht="9.9" customHeight="1">
      <c r="A40" s="176" t="s">
        <v>59</v>
      </c>
      <c r="B40" s="177"/>
      <c r="C40" s="177"/>
      <c r="D40" s="178"/>
      <c r="E40" s="176" t="s">
        <v>60</v>
      </c>
      <c r="F40" s="177"/>
      <c r="G40" s="177"/>
      <c r="H40" s="177"/>
      <c r="I40" s="178"/>
      <c r="J40" s="176" t="s">
        <v>108</v>
      </c>
      <c r="K40" s="178"/>
      <c r="L40" s="176" t="s">
        <v>109</v>
      </c>
      <c r="M40" s="178"/>
    </row>
    <row r="41" spans="1:15" ht="15" customHeight="1">
      <c r="A41" s="188"/>
      <c r="B41" s="233"/>
      <c r="C41" s="233"/>
      <c r="D41" s="189"/>
      <c r="E41" s="190"/>
      <c r="F41" s="228"/>
      <c r="G41" s="228"/>
      <c r="H41" s="228"/>
      <c r="I41" s="191"/>
      <c r="J41" s="188"/>
      <c r="K41" s="189"/>
      <c r="L41" s="190"/>
      <c r="M41" s="191"/>
    </row>
    <row r="42" spans="1:15" ht="9.9" customHeight="1">
      <c r="A42" s="176" t="s">
        <v>110</v>
      </c>
      <c r="B42" s="177"/>
      <c r="C42" s="177"/>
      <c r="D42" s="177"/>
      <c r="E42" s="177"/>
      <c r="F42" s="177"/>
      <c r="G42" s="177"/>
      <c r="H42" s="177"/>
      <c r="I42" s="178"/>
      <c r="J42" s="176" t="s">
        <v>111</v>
      </c>
      <c r="K42" s="177"/>
      <c r="L42" s="177"/>
      <c r="M42" s="178"/>
    </row>
    <row r="43" spans="1:15" ht="15" customHeight="1">
      <c r="A43" s="173"/>
      <c r="B43" s="174"/>
      <c r="C43" s="174"/>
      <c r="D43" s="174"/>
      <c r="E43" s="174"/>
      <c r="F43" s="174"/>
      <c r="G43" s="174"/>
      <c r="H43" s="174"/>
      <c r="I43" s="175"/>
      <c r="J43" s="173"/>
      <c r="K43" s="174"/>
      <c r="L43" s="174"/>
      <c r="M43" s="175"/>
    </row>
    <row r="44" spans="1:15" ht="15" customHeight="1">
      <c r="A44" s="235"/>
      <c r="B44" s="235"/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</row>
    <row r="45" spans="1:15" s="12" customFormat="1" ht="18" customHeight="1">
      <c r="A45" s="29" t="s">
        <v>192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O45" s="40"/>
    </row>
    <row r="46" spans="1:15" ht="9.9" customHeight="1">
      <c r="A46" s="176" t="s">
        <v>193</v>
      </c>
      <c r="B46" s="177"/>
      <c r="C46" s="177"/>
      <c r="D46" s="177"/>
      <c r="E46" s="177"/>
      <c r="F46" s="178"/>
      <c r="G46" s="176" t="s">
        <v>194</v>
      </c>
      <c r="H46" s="177"/>
      <c r="I46" s="177"/>
      <c r="J46" s="178"/>
      <c r="K46" s="176" t="s">
        <v>195</v>
      </c>
      <c r="L46" s="177"/>
      <c r="M46" s="178"/>
    </row>
    <row r="47" spans="1:15" ht="15.9" customHeight="1">
      <c r="A47" s="173"/>
      <c r="B47" s="174"/>
      <c r="C47" s="174"/>
      <c r="D47" s="174"/>
      <c r="E47" s="174"/>
      <c r="F47" s="175"/>
      <c r="G47" s="173"/>
      <c r="H47" s="174"/>
      <c r="I47" s="174"/>
      <c r="J47" s="175"/>
      <c r="K47" s="173"/>
      <c r="L47" s="174"/>
      <c r="M47" s="175"/>
    </row>
    <row r="48" spans="1:15" ht="9.9" customHeight="1">
      <c r="A48" s="176" t="s">
        <v>196</v>
      </c>
      <c r="B48" s="177"/>
      <c r="C48" s="177"/>
      <c r="D48" s="178"/>
      <c r="E48" s="176" t="s">
        <v>197</v>
      </c>
      <c r="F48" s="177"/>
      <c r="G48" s="177"/>
      <c r="H48" s="177"/>
      <c r="I48" s="178"/>
      <c r="J48" s="176" t="s">
        <v>198</v>
      </c>
      <c r="K48" s="178"/>
      <c r="L48" s="176" t="s">
        <v>199</v>
      </c>
      <c r="M48" s="178"/>
      <c r="O48" s="207"/>
    </row>
    <row r="49" spans="1:16" ht="15.9" customHeight="1">
      <c r="A49" s="237" t="s">
        <v>26</v>
      </c>
      <c r="B49" s="238"/>
      <c r="C49" s="238"/>
      <c r="D49" s="239"/>
      <c r="E49" s="237" t="str">
        <f>IF(A49&lt;&gt;"Polska","nie dotyczy","(wybierz z listy)")</f>
        <v>nie dotyczy</v>
      </c>
      <c r="F49" s="238"/>
      <c r="G49" s="238"/>
      <c r="H49" s="238"/>
      <c r="I49" s="239"/>
      <c r="J49" s="211" t="str">
        <f>IF(A49="Polska","","nie dotyczy")</f>
        <v>nie dotyczy</v>
      </c>
      <c r="K49" s="212"/>
      <c r="L49" s="211" t="str">
        <f>IF(A49="Polska","","nie dotyczy")</f>
        <v>nie dotyczy</v>
      </c>
      <c r="M49" s="212"/>
      <c r="O49" s="207"/>
    </row>
    <row r="50" spans="1:16" ht="9.9" customHeight="1">
      <c r="A50" s="176" t="s">
        <v>200</v>
      </c>
      <c r="B50" s="177"/>
      <c r="C50" s="177"/>
      <c r="D50" s="178"/>
      <c r="E50" s="176" t="s">
        <v>201</v>
      </c>
      <c r="F50" s="177"/>
      <c r="G50" s="177"/>
      <c r="H50" s="177"/>
      <c r="I50" s="178"/>
      <c r="J50" s="176" t="s">
        <v>202</v>
      </c>
      <c r="K50" s="178"/>
      <c r="L50" s="176" t="s">
        <v>203</v>
      </c>
      <c r="M50" s="178"/>
    </row>
    <row r="51" spans="1:16" ht="15.9" customHeight="1">
      <c r="A51" s="173"/>
      <c r="B51" s="174"/>
      <c r="C51" s="174"/>
      <c r="D51" s="175"/>
      <c r="E51" s="173"/>
      <c r="F51" s="174"/>
      <c r="G51" s="174"/>
      <c r="H51" s="174"/>
      <c r="I51" s="175"/>
      <c r="J51" s="173"/>
      <c r="K51" s="175"/>
      <c r="L51" s="173"/>
      <c r="M51" s="175"/>
    </row>
    <row r="52" spans="1:16" ht="9.9" customHeight="1">
      <c r="A52" s="176" t="s">
        <v>204</v>
      </c>
      <c r="B52" s="177"/>
      <c r="C52" s="177"/>
      <c r="D52" s="178"/>
      <c r="E52" s="176" t="s">
        <v>205</v>
      </c>
      <c r="F52" s="177"/>
      <c r="G52" s="177"/>
      <c r="H52" s="177"/>
      <c r="I52" s="178"/>
      <c r="J52" s="204" t="s">
        <v>206</v>
      </c>
      <c r="K52" s="205"/>
      <c r="L52" s="236" t="s">
        <v>207</v>
      </c>
      <c r="M52" s="203"/>
    </row>
    <row r="53" spans="1:16" ht="15.9" customHeight="1">
      <c r="A53" s="173"/>
      <c r="B53" s="174"/>
      <c r="C53" s="174"/>
      <c r="D53" s="175"/>
      <c r="E53" s="173"/>
      <c r="F53" s="174"/>
      <c r="G53" s="174"/>
      <c r="H53" s="174"/>
      <c r="I53" s="175"/>
      <c r="J53" s="195"/>
      <c r="K53" s="197"/>
      <c r="L53" s="195"/>
      <c r="M53" s="197"/>
    </row>
    <row r="54" spans="1:16" ht="12" customHeight="1">
      <c r="A54" s="198" t="s">
        <v>208</v>
      </c>
      <c r="B54" s="199"/>
      <c r="C54" s="199"/>
      <c r="D54" s="199"/>
      <c r="E54" s="199"/>
      <c r="F54" s="199"/>
      <c r="G54" s="199"/>
      <c r="H54" s="199"/>
      <c r="I54" s="200"/>
      <c r="J54" s="201" t="s">
        <v>209</v>
      </c>
      <c r="K54" s="202"/>
      <c r="L54" s="202"/>
      <c r="M54" s="203"/>
    </row>
    <row r="55" spans="1:16" ht="15.9" customHeight="1">
      <c r="A55" s="195"/>
      <c r="B55" s="196"/>
      <c r="C55" s="196"/>
      <c r="D55" s="196"/>
      <c r="E55" s="196"/>
      <c r="F55" s="196"/>
      <c r="G55" s="196"/>
      <c r="H55" s="196"/>
      <c r="I55" s="197"/>
      <c r="J55" s="195"/>
      <c r="K55" s="196"/>
      <c r="L55" s="196"/>
      <c r="M55" s="197"/>
    </row>
    <row r="56" spans="1:16" s="12" customFormat="1" ht="20.100000000000001" customHeight="1">
      <c r="A56" s="29" t="s">
        <v>210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6" ht="9.9" customHeight="1">
      <c r="A57" s="176" t="s">
        <v>211</v>
      </c>
      <c r="B57" s="177"/>
      <c r="C57" s="177"/>
      <c r="D57" s="177"/>
      <c r="E57" s="178"/>
      <c r="F57" s="176" t="s">
        <v>212</v>
      </c>
      <c r="G57" s="177"/>
      <c r="H57" s="177"/>
      <c r="I57" s="177"/>
      <c r="J57" s="178"/>
      <c r="K57" s="176" t="s">
        <v>213</v>
      </c>
      <c r="L57" s="177"/>
      <c r="M57" s="178"/>
    </row>
    <row r="58" spans="1:16" ht="15.9" customHeight="1">
      <c r="A58" s="173"/>
      <c r="B58" s="174"/>
      <c r="C58" s="174"/>
      <c r="D58" s="174"/>
      <c r="E58" s="175"/>
      <c r="F58" s="173"/>
      <c r="G58" s="174"/>
      <c r="H58" s="174"/>
      <c r="I58" s="174"/>
      <c r="J58" s="175"/>
      <c r="K58" s="173"/>
      <c r="L58" s="174"/>
      <c r="M58" s="175"/>
    </row>
    <row r="59" spans="1:16" ht="9.9" customHeight="1">
      <c r="A59" s="208" t="s">
        <v>214</v>
      </c>
      <c r="B59" s="209"/>
      <c r="C59" s="209"/>
      <c r="D59" s="209"/>
      <c r="E59" s="210"/>
      <c r="F59" s="208" t="s">
        <v>215</v>
      </c>
      <c r="G59" s="209"/>
      <c r="H59" s="209"/>
      <c r="I59" s="209"/>
      <c r="J59" s="209"/>
      <c r="K59" s="209"/>
      <c r="L59" s="209"/>
      <c r="M59" s="210"/>
    </row>
    <row r="60" spans="1:16" ht="15.9" customHeight="1">
      <c r="A60" s="192"/>
      <c r="B60" s="193"/>
      <c r="C60" s="193"/>
      <c r="D60" s="193"/>
      <c r="E60" s="194"/>
      <c r="F60" s="192"/>
      <c r="G60" s="193"/>
      <c r="H60" s="193"/>
      <c r="I60" s="193"/>
      <c r="J60" s="193"/>
      <c r="K60" s="193"/>
      <c r="L60" s="193"/>
      <c r="M60" s="194"/>
    </row>
    <row r="61" spans="1:16" ht="6" customHeight="1">
      <c r="A61" s="218"/>
      <c r="B61" s="218"/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218"/>
    </row>
    <row r="62" spans="1:16" ht="20.100000000000001" customHeight="1">
      <c r="A62" s="234" t="s">
        <v>61</v>
      </c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</row>
    <row r="63" spans="1:16" s="12" customFormat="1" ht="24" customHeight="1">
      <c r="A63" s="95" t="s">
        <v>8</v>
      </c>
      <c r="B63" s="215" t="s">
        <v>64</v>
      </c>
      <c r="C63" s="215"/>
      <c r="D63" s="215"/>
      <c r="E63" s="231" t="s">
        <v>65</v>
      </c>
      <c r="F63" s="231"/>
      <c r="G63" s="231"/>
      <c r="H63" s="231"/>
      <c r="I63" s="231"/>
      <c r="J63" s="231"/>
      <c r="K63" s="231"/>
      <c r="L63" s="231"/>
      <c r="M63" s="231"/>
    </row>
    <row r="64" spans="1:16" s="12" customFormat="1" ht="24" customHeight="1">
      <c r="A64" s="95" t="s">
        <v>9</v>
      </c>
      <c r="B64" s="73" t="s">
        <v>62</v>
      </c>
      <c r="C64" s="220"/>
      <c r="D64" s="221"/>
      <c r="E64" s="10" t="s">
        <v>104</v>
      </c>
      <c r="F64" s="139"/>
      <c r="G64" s="74"/>
      <c r="H64" s="9" t="s">
        <v>28</v>
      </c>
      <c r="I64" s="160"/>
      <c r="J64" s="73"/>
      <c r="K64" s="73"/>
      <c r="L64" s="73"/>
      <c r="M64" s="73"/>
      <c r="P64" s="32" t="str">
        <f>CONCATENATE(C64,E64,F64,G64,H64,I64)</f>
        <v>- 6935 - UM/</v>
      </c>
    </row>
    <row r="65" spans="1:13" s="12" customFormat="1" ht="24" customHeight="1">
      <c r="A65" s="95" t="s">
        <v>10</v>
      </c>
      <c r="B65" s="222" t="s">
        <v>63</v>
      </c>
      <c r="C65" s="222"/>
      <c r="D65" s="222"/>
      <c r="E65" s="222"/>
      <c r="F65" s="222"/>
      <c r="G65" s="222"/>
      <c r="H65" s="222"/>
      <c r="I65" s="222"/>
      <c r="J65" s="223"/>
      <c r="K65" s="224"/>
      <c r="L65" s="73"/>
      <c r="M65" s="73"/>
    </row>
    <row r="66" spans="1:13" s="12" customFormat="1" ht="24" customHeight="1">
      <c r="A66" s="95" t="s">
        <v>11</v>
      </c>
      <c r="B66" s="215" t="s">
        <v>216</v>
      </c>
      <c r="C66" s="215"/>
      <c r="D66" s="215"/>
      <c r="E66" s="215"/>
      <c r="F66" s="215"/>
      <c r="G66" s="215"/>
      <c r="H66" s="215"/>
      <c r="I66" s="215"/>
      <c r="J66" s="215"/>
      <c r="K66" s="215"/>
      <c r="L66" s="216"/>
      <c r="M66" s="217"/>
    </row>
    <row r="67" spans="1:13" s="12" customFormat="1" ht="6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s="30" customFormat="1" ht="20.100000000000001" customHeight="1">
      <c r="A68" s="232" t="s">
        <v>112</v>
      </c>
      <c r="B68" s="232"/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</row>
    <row r="69" spans="1:13" s="30" customFormat="1" ht="24" customHeight="1">
      <c r="A69" s="95" t="s">
        <v>8</v>
      </c>
      <c r="B69" s="215" t="s">
        <v>68</v>
      </c>
      <c r="C69" s="215"/>
      <c r="D69" s="215"/>
      <c r="E69" s="215"/>
      <c r="F69" s="215"/>
      <c r="G69" s="215"/>
      <c r="H69" s="215"/>
      <c r="I69" s="73"/>
      <c r="J69" s="31" t="s">
        <v>66</v>
      </c>
      <c r="K69" s="72" t="str">
        <f>IF(J65&lt;&gt;"",J65,"")</f>
        <v/>
      </c>
      <c r="L69" s="31" t="s">
        <v>67</v>
      </c>
      <c r="M69" s="99"/>
    </row>
    <row r="70" spans="1:13" s="30" customFormat="1" ht="24" customHeight="1">
      <c r="A70" s="95" t="s">
        <v>9</v>
      </c>
      <c r="B70" s="215" t="s">
        <v>217</v>
      </c>
      <c r="C70" s="215"/>
      <c r="D70" s="215"/>
      <c r="E70" s="215"/>
      <c r="F70" s="215"/>
      <c r="G70" s="215"/>
      <c r="H70" s="215"/>
      <c r="I70" s="215"/>
      <c r="J70" s="215"/>
      <c r="K70" s="215"/>
      <c r="L70" s="216"/>
      <c r="M70" s="217"/>
    </row>
    <row r="71" spans="1:13" s="6" customFormat="1" ht="12" customHeight="1">
      <c r="A71" s="218"/>
      <c r="B71" s="218"/>
      <c r="C71" s="218"/>
      <c r="D71" s="218"/>
      <c r="E71" s="218"/>
      <c r="F71" s="218"/>
      <c r="G71" s="218"/>
      <c r="H71" s="218"/>
      <c r="I71" s="218"/>
      <c r="J71" s="218"/>
      <c r="K71" s="218"/>
      <c r="L71" s="218"/>
      <c r="M71" s="218"/>
    </row>
    <row r="72" spans="1:13" ht="18" customHeight="1">
      <c r="A72" s="219" t="s">
        <v>91</v>
      </c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</row>
  </sheetData>
  <sheetProtection algorithmName="SHA-512" hashValue="WTD3HavNXm6U415kqgzYNSCg8gdHIfprb1Otr9LpnF3IxVHrsrZq+6bK/IEWviVKfa0xYhfzGBoKCBUA0RGoDQ==" saltValue="w2ApsrQ7sNF2CBA0cbKCjQ==" spinCount="100000" sheet="1" objects="1" scenarios="1" formatCells="0" formatColumns="0" formatRows="0" insertRows="0" deleteRows="0" sort="0" autoFilter="0" pivotTables="0"/>
  <mergeCells count="142">
    <mergeCell ref="A42:I42"/>
    <mergeCell ref="J42:M42"/>
    <mergeCell ref="A43:I43"/>
    <mergeCell ref="J43:M43"/>
    <mergeCell ref="A27:D27"/>
    <mergeCell ref="A37:D37"/>
    <mergeCell ref="E37:I37"/>
    <mergeCell ref="L29:M29"/>
    <mergeCell ref="A29:D29"/>
    <mergeCell ref="E29:I29"/>
    <mergeCell ref="E36:I36"/>
    <mergeCell ref="J36:K36"/>
    <mergeCell ref="A28:D28"/>
    <mergeCell ref="A39:D39"/>
    <mergeCell ref="E39:I39"/>
    <mergeCell ref="J39:K39"/>
    <mergeCell ref="L39:M39"/>
    <mergeCell ref="A40:D40"/>
    <mergeCell ref="E40:I40"/>
    <mergeCell ref="A41:D41"/>
    <mergeCell ref="E28:I28"/>
    <mergeCell ref="J28:K28"/>
    <mergeCell ref="L28:M28"/>
    <mergeCell ref="J34:M34"/>
    <mergeCell ref="A61:M61"/>
    <mergeCell ref="A62:M62"/>
    <mergeCell ref="A44:M44"/>
    <mergeCell ref="A48:D48"/>
    <mergeCell ref="E48:I48"/>
    <mergeCell ref="J48:K48"/>
    <mergeCell ref="L48:M48"/>
    <mergeCell ref="L52:M52"/>
    <mergeCell ref="A49:D49"/>
    <mergeCell ref="E49:I49"/>
    <mergeCell ref="J49:K49"/>
    <mergeCell ref="L49:M49"/>
    <mergeCell ref="A50:D50"/>
    <mergeCell ref="E50:I50"/>
    <mergeCell ref="J50:K50"/>
    <mergeCell ref="L50:M50"/>
    <mergeCell ref="A51:D51"/>
    <mergeCell ref="E51:I51"/>
    <mergeCell ref="A30:D30"/>
    <mergeCell ref="E30:I30"/>
    <mergeCell ref="J30:K30"/>
    <mergeCell ref="L30:M30"/>
    <mergeCell ref="G20:J20"/>
    <mergeCell ref="A26:M26"/>
    <mergeCell ref="B63:D63"/>
    <mergeCell ref="E63:M63"/>
    <mergeCell ref="A68:M68"/>
    <mergeCell ref="E41:I41"/>
    <mergeCell ref="A31:D31"/>
    <mergeCell ref="E31:I31"/>
    <mergeCell ref="J31:K31"/>
    <mergeCell ref="L31:M31"/>
    <mergeCell ref="A32:D32"/>
    <mergeCell ref="E38:I38"/>
    <mergeCell ref="J38:K38"/>
    <mergeCell ref="L38:M38"/>
    <mergeCell ref="E32:I32"/>
    <mergeCell ref="J32:K32"/>
    <mergeCell ref="L32:M32"/>
    <mergeCell ref="A38:D38"/>
    <mergeCell ref="L37:M37"/>
    <mergeCell ref="A33:I33"/>
    <mergeCell ref="B69:H69"/>
    <mergeCell ref="L66:M66"/>
    <mergeCell ref="A71:M71"/>
    <mergeCell ref="A72:M72"/>
    <mergeCell ref="L70:M70"/>
    <mergeCell ref="B70:K70"/>
    <mergeCell ref="C64:D64"/>
    <mergeCell ref="B65:I65"/>
    <mergeCell ref="J65:K65"/>
    <mergeCell ref="B66:K66"/>
    <mergeCell ref="N4:O5"/>
    <mergeCell ref="O48:O49"/>
    <mergeCell ref="F59:M59"/>
    <mergeCell ref="A57:E57"/>
    <mergeCell ref="F57:J57"/>
    <mergeCell ref="K57:M57"/>
    <mergeCell ref="A58:E58"/>
    <mergeCell ref="F58:J58"/>
    <mergeCell ref="K58:M58"/>
    <mergeCell ref="A59:E59"/>
    <mergeCell ref="A52:D52"/>
    <mergeCell ref="E52:I52"/>
    <mergeCell ref="A53:D53"/>
    <mergeCell ref="J37:K37"/>
    <mergeCell ref="L12:M12"/>
    <mergeCell ref="L13:M13"/>
    <mergeCell ref="A12:K12"/>
    <mergeCell ref="A13:K13"/>
    <mergeCell ref="A14:K14"/>
    <mergeCell ref="A15:K15"/>
    <mergeCell ref="L15:M15"/>
    <mergeCell ref="J29:K29"/>
    <mergeCell ref="A36:D36"/>
    <mergeCell ref="L36:M36"/>
    <mergeCell ref="A34:I34"/>
    <mergeCell ref="J33:M33"/>
    <mergeCell ref="J40:K40"/>
    <mergeCell ref="L40:M40"/>
    <mergeCell ref="J41:K41"/>
    <mergeCell ref="L41:M41"/>
    <mergeCell ref="A60:E60"/>
    <mergeCell ref="F60:M60"/>
    <mergeCell ref="A55:I55"/>
    <mergeCell ref="J55:M55"/>
    <mergeCell ref="A54:I54"/>
    <mergeCell ref="J54:M54"/>
    <mergeCell ref="J51:K51"/>
    <mergeCell ref="L51:M51"/>
    <mergeCell ref="L53:M53"/>
    <mergeCell ref="J53:K53"/>
    <mergeCell ref="J52:K52"/>
    <mergeCell ref="E53:I53"/>
    <mergeCell ref="K47:M47"/>
    <mergeCell ref="A46:F46"/>
    <mergeCell ref="A47:F47"/>
    <mergeCell ref="G46:J46"/>
    <mergeCell ref="G47:J47"/>
    <mergeCell ref="K46:M46"/>
    <mergeCell ref="A2:J5"/>
    <mergeCell ref="A10:M10"/>
    <mergeCell ref="L8:M8"/>
    <mergeCell ref="C8:I9"/>
    <mergeCell ref="K9:M9"/>
    <mergeCell ref="K4:M4"/>
    <mergeCell ref="L7:M7"/>
    <mergeCell ref="A22:I25"/>
    <mergeCell ref="E27:I27"/>
    <mergeCell ref="J27:K27"/>
    <mergeCell ref="L27:M27"/>
    <mergeCell ref="K22:L22"/>
    <mergeCell ref="K24:L24"/>
    <mergeCell ref="L5:M5"/>
    <mergeCell ref="A16:K16"/>
    <mergeCell ref="L16:M16"/>
    <mergeCell ref="A17:K17"/>
    <mergeCell ref="L17:M17"/>
  </mergeCells>
  <dataValidations xWindow="810" yWindow="550" count="26">
    <dataValidation type="list" allowBlank="1" showInputMessage="1" showErrorMessage="1" sqref="L12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64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64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24:L24 F20:J20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22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22:L22">
      <formula1>1</formula1>
      <formula2>9999999999</formula2>
    </dataValidation>
    <dataValidation type="list" allowBlank="1" showInputMessage="1" showErrorMessage="1" sqref="E28:I28 E37:I37 E49:I4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A37:D37 A49:D4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allowBlank="1" showErrorMessage="1" sqref="O48:O49 O45"/>
    <dataValidation type="date" operator="greaterThanOrEqual" allowBlank="1" showInputMessage="1" showErrorMessage="1" errorTitle="Błąd!" error="Data końcowa podawanego przedziału czasowego musi być późniejsza, niż data początkowa" sqref="M69">
      <formula1>K69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64:D64 G64">
      <formula1>5</formula1>
    </dataValidation>
    <dataValidation type="date" operator="equal" allowBlank="1" showInputMessage="1" showErrorMessage="1" sqref="K69">
      <formula1>J65</formula1>
    </dataValidation>
    <dataValidation type="date" operator="greaterThan" allowBlank="1" showInputMessage="1" showErrorMessage="1" sqref="J65:K65">
      <formula1>42370</formula1>
    </dataValidation>
    <dataValidation type="decimal" operator="lessThanOrEqual" allowBlank="1" showInputMessage="1" showErrorMessage="1" errorTitle="Błąd!" error="Wnioskowana kwota pomocy dla danej transzy nie może być wyższa niż kwota pomocy z umowy" sqref="L70:M70">
      <formula1>L66</formula1>
    </dataValidation>
    <dataValidation allowBlank="1" showInputMessage="1" showErrorMessage="1" errorTitle="Błąd!" error="Pole wypełniane &quot;ręcznie&quot; przez pracownika UM." sqref="D7 F7:G7 I7"/>
    <dataValidation type="whole" allowBlank="1" showInputMessage="1" showErrorMessage="1" errorTitle="Błąd!" error="Wpisz pięciocyfrowy numer kodu pocztowego bez znaku &quot;-&quot;." sqref="A30:D30">
      <formula1>1</formula1>
      <formula2>99999</formula2>
    </dataValidation>
    <dataValidation type="decimal" operator="greaterThanOrEqual" allowBlank="1" showInputMessage="1" showErrorMessage="1" errorTitle="Błąd!" error="W tym polu można wpisać tylko liczbę równą lub większą od &quot;0&quot;" sqref="L66:M66">
      <formula1>0</formula1>
    </dataValidation>
    <dataValidation type="list" allowBlank="1" showInputMessage="1" showErrorMessage="1" errorTitle="Błąd!" error="W tym polu można wpisać tylko wartość &quot;TAK&quot; lub &quot;NIE&quot;" sqref="L17:M17 L15:M15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16:M16">
      <formula1>0</formula1>
    </dataValidation>
    <dataValidation type="list" allowBlank="1" showInputMessage="1" showErrorMessage="1" sqref="L13:M13">
      <formula1>"(wybierz z listy),pierwsza transza,druga transza"</formula1>
    </dataValidation>
    <dataValidation allowBlank="1" showInputMessage="1" showErrorMessage="1" errorTitle="Błąd!" error="W tym polu można wpisać tylko wartość &quot;TAK&quot; lub &quot;NIE&quot;" sqref="M14"/>
    <dataValidation type="list" allowBlank="1" showDropDown="1" showInputMessage="1" showErrorMessage="1" errorTitle="Błąd!" error="W tym polu można wpisać tylko wartość &quot;X&quot;" sqref="L1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1" manualBreakCount="1">
    <brk id="44" max="12" man="1"/>
  </rowBreaks>
  <colBreaks count="1" manualBreakCount="1">
    <brk id="13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BreakPreview" zoomScaleNormal="100" zoomScaleSheetLayoutView="100" zoomScalePageLayoutView="91" workbookViewId="0">
      <selection sqref="A1:E1"/>
    </sheetView>
  </sheetViews>
  <sheetFormatPr defaultColWidth="9.109375" defaultRowHeight="13.2"/>
  <cols>
    <col min="1" max="1" width="6.5546875" style="143" customWidth="1"/>
    <col min="2" max="2" width="61.44140625" style="143" customWidth="1"/>
    <col min="3" max="3" width="11.5546875" style="143" customWidth="1"/>
    <col min="4" max="4" width="10.109375" style="143" customWidth="1"/>
    <col min="5" max="5" width="56.33203125" style="143" customWidth="1"/>
    <col min="6" max="6" width="6.6640625" style="154" customWidth="1"/>
    <col min="7" max="16384" width="9.109375" style="154"/>
  </cols>
  <sheetData>
    <row r="1" spans="1:5" s="142" customFormat="1" ht="18.75" customHeight="1">
      <c r="A1" s="246" t="s">
        <v>218</v>
      </c>
      <c r="B1" s="246"/>
      <c r="C1" s="246"/>
      <c r="D1" s="246"/>
      <c r="E1" s="246"/>
    </row>
    <row r="2" spans="1:5" s="143" customFormat="1" ht="12.75" customHeight="1">
      <c r="A2" s="247" t="s">
        <v>6</v>
      </c>
      <c r="B2" s="247" t="s">
        <v>219</v>
      </c>
      <c r="C2" s="248" t="s">
        <v>220</v>
      </c>
      <c r="D2" s="248" t="s">
        <v>221</v>
      </c>
      <c r="E2" s="248" t="s">
        <v>222</v>
      </c>
    </row>
    <row r="3" spans="1:5" s="143" customFormat="1" ht="29.25" customHeight="1">
      <c r="A3" s="247"/>
      <c r="B3" s="247"/>
      <c r="C3" s="249"/>
      <c r="D3" s="249"/>
      <c r="E3" s="249"/>
    </row>
    <row r="4" spans="1:5" s="143" customFormat="1" ht="33" customHeight="1">
      <c r="A4" s="247"/>
      <c r="B4" s="247"/>
      <c r="C4" s="250"/>
      <c r="D4" s="250"/>
      <c r="E4" s="250"/>
    </row>
    <row r="5" spans="1:5" s="143" customFormat="1" ht="9.75" customHeight="1">
      <c r="A5" s="3">
        <v>1</v>
      </c>
      <c r="B5" s="3">
        <v>2</v>
      </c>
      <c r="C5" s="3">
        <v>3</v>
      </c>
      <c r="D5" s="3">
        <v>4</v>
      </c>
      <c r="E5" s="3">
        <v>5</v>
      </c>
    </row>
    <row r="6" spans="1:5" s="143" customFormat="1" ht="24.9" customHeight="1">
      <c r="A6" s="144" t="s">
        <v>8</v>
      </c>
      <c r="B6" s="145"/>
      <c r="C6" s="144"/>
      <c r="D6" s="146"/>
      <c r="E6" s="145"/>
    </row>
    <row r="7" spans="1:5" s="143" customFormat="1" ht="24.9" customHeight="1">
      <c r="A7" s="144" t="s">
        <v>9</v>
      </c>
      <c r="B7" s="145"/>
      <c r="C7" s="144"/>
      <c r="D7" s="146"/>
      <c r="E7" s="145"/>
    </row>
    <row r="8" spans="1:5" s="143" customFormat="1" ht="24.9" customHeight="1">
      <c r="A8" s="144" t="s">
        <v>10</v>
      </c>
      <c r="B8" s="148"/>
      <c r="C8" s="149"/>
      <c r="D8" s="150"/>
      <c r="E8" s="145"/>
    </row>
    <row r="9" spans="1:5" s="143" customFormat="1" ht="24.9" customHeight="1">
      <c r="A9" s="149" t="s">
        <v>35</v>
      </c>
      <c r="B9" s="148"/>
      <c r="C9" s="149"/>
      <c r="D9" s="150"/>
      <c r="E9" s="145"/>
    </row>
    <row r="10" spans="1:5" s="143" customFormat="1" ht="24.9" customHeight="1">
      <c r="A10" s="149"/>
      <c r="B10" s="148"/>
      <c r="C10" s="149"/>
      <c r="D10" s="150"/>
      <c r="E10" s="145"/>
    </row>
    <row r="11" spans="1:5" s="143" customFormat="1" ht="24.9" customHeight="1">
      <c r="A11" s="149"/>
      <c r="B11" s="148"/>
      <c r="C11" s="149"/>
      <c r="D11" s="150"/>
      <c r="E11" s="145"/>
    </row>
    <row r="12" spans="1:5" s="143" customFormat="1" ht="24.9" customHeight="1">
      <c r="A12" s="149"/>
      <c r="B12" s="148"/>
      <c r="C12" s="149"/>
      <c r="D12" s="150"/>
      <c r="E12" s="145"/>
    </row>
    <row r="13" spans="1:5" s="143" customFormat="1" ht="24.9" customHeight="1">
      <c r="A13" s="149"/>
      <c r="B13" s="148"/>
      <c r="C13" s="149"/>
      <c r="D13" s="150"/>
      <c r="E13" s="145"/>
    </row>
    <row r="14" spans="1:5" s="143" customFormat="1" ht="24.9" customHeight="1">
      <c r="A14" s="149"/>
      <c r="B14" s="148"/>
      <c r="C14" s="149"/>
      <c r="D14" s="150"/>
      <c r="E14" s="145"/>
    </row>
    <row r="15" spans="1:5" s="143" customFormat="1" ht="24.9" customHeight="1">
      <c r="A15" s="149"/>
      <c r="B15" s="148"/>
      <c r="C15" s="149"/>
      <c r="D15" s="150"/>
      <c r="E15" s="145"/>
    </row>
    <row r="16" spans="1:5" s="143" customFormat="1" ht="24.9" customHeight="1">
      <c r="A16" s="149"/>
      <c r="B16" s="148"/>
      <c r="C16" s="149"/>
      <c r="D16" s="150"/>
      <c r="E16" s="145"/>
    </row>
    <row r="17" spans="1:7" s="143" customFormat="1" ht="24.9" customHeight="1">
      <c r="A17" s="149"/>
      <c r="B17" s="148"/>
      <c r="C17" s="149"/>
      <c r="D17" s="150"/>
      <c r="E17" s="145"/>
    </row>
    <row r="18" spans="1:7" s="147" customFormat="1" ht="24.9" customHeight="1">
      <c r="A18" s="149"/>
      <c r="B18" s="148"/>
      <c r="C18" s="149"/>
      <c r="D18" s="150"/>
      <c r="E18" s="145"/>
    </row>
    <row r="19" spans="1:7" s="142" customFormat="1" ht="15.9" customHeight="1">
      <c r="A19" s="151"/>
      <c r="B19" s="151"/>
      <c r="C19" s="151"/>
      <c r="D19" s="151"/>
      <c r="E19" s="151"/>
      <c r="G19" s="152" t="s">
        <v>44</v>
      </c>
    </row>
    <row r="20" spans="1:7" s="142" customFormat="1" ht="15.9" customHeight="1">
      <c r="G20" s="153" t="s">
        <v>45</v>
      </c>
    </row>
  </sheetData>
  <sheetProtection algorithmName="SHA-512" hashValue="z1xKNTb41I/DE70P4fRBlynoV3AiRUTtrBtgeHDjDlZYQkKCiYC44rEhC5PCmtopRzGx+FWveo6nGvLeg5KOiA==" saltValue="V5aOiFHX63axegCIpXRH1w==" spinCount="100000" sheet="1" objects="1" scenarios="1" formatCells="0" formatColumns="0" formatRows="0" insertRows="0" deleteRows="0"/>
  <mergeCells count="6">
    <mergeCell ref="A1:E1"/>
    <mergeCell ref="A2:A4"/>
    <mergeCell ref="B2:B4"/>
    <mergeCell ref="C2:C4"/>
    <mergeCell ref="D2:D4"/>
    <mergeCell ref="E2:E4"/>
  </mergeCells>
  <dataValidations disablePrompts="1" count="3"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G1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20"/>
    <dataValidation type="decimal" operator="greaterThanOrEqual" allowBlank="1" showInputMessage="1" showErrorMessage="1" sqref="D6:D1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2014-2020_19.2/4z&amp;R&amp;8Strona &amp;P z &amp;N&amp;10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view="pageBreakPreview" zoomScaleNormal="100" zoomScaleSheetLayoutView="100" workbookViewId="0">
      <selection sqref="A1:H1"/>
    </sheetView>
  </sheetViews>
  <sheetFormatPr defaultColWidth="9.109375" defaultRowHeight="11.4"/>
  <cols>
    <col min="1" max="1" width="3.109375" style="8" customWidth="1"/>
    <col min="2" max="2" width="25.6640625" style="8" customWidth="1"/>
    <col min="3" max="4" width="13.33203125" style="8" customWidth="1"/>
    <col min="5" max="5" width="10.6640625" style="8" customWidth="1"/>
    <col min="6" max="6" width="9.6640625" style="8" customWidth="1"/>
    <col min="7" max="7" width="10.6640625" style="8" customWidth="1"/>
    <col min="8" max="8" width="28" style="8" customWidth="1"/>
    <col min="9" max="9" width="6.6640625" style="7" customWidth="1"/>
    <col min="10" max="10" width="9.109375" style="7" customWidth="1"/>
    <col min="11" max="14" width="0" style="8" hidden="1" customWidth="1"/>
    <col min="15" max="16384" width="9.109375" style="8"/>
  </cols>
  <sheetData>
    <row r="1" spans="1:10" s="7" customFormat="1" ht="30" customHeight="1">
      <c r="A1" s="261" t="s">
        <v>223</v>
      </c>
      <c r="B1" s="261"/>
      <c r="C1" s="261"/>
      <c r="D1" s="261"/>
      <c r="E1" s="261"/>
      <c r="F1" s="261"/>
      <c r="G1" s="261"/>
      <c r="H1" s="261"/>
    </row>
    <row r="2" spans="1:10" s="7" customFormat="1" ht="18" customHeight="1">
      <c r="A2" s="262" t="s">
        <v>114</v>
      </c>
      <c r="B2" s="262"/>
      <c r="C2" s="262"/>
      <c r="D2" s="262"/>
      <c r="E2" s="262"/>
      <c r="F2" s="262"/>
      <c r="G2" s="262"/>
      <c r="H2" s="262"/>
    </row>
    <row r="3" spans="1:10" s="7" customFormat="1" ht="63.9" customHeight="1">
      <c r="A3" s="4" t="s">
        <v>29</v>
      </c>
      <c r="B3" s="14" t="s">
        <v>34</v>
      </c>
      <c r="C3" s="259" t="s">
        <v>77</v>
      </c>
      <c r="D3" s="260"/>
      <c r="E3" s="14" t="s">
        <v>76</v>
      </c>
      <c r="F3" s="14" t="s">
        <v>36</v>
      </c>
      <c r="G3" s="14" t="s">
        <v>75</v>
      </c>
      <c r="H3" s="80" t="s">
        <v>33</v>
      </c>
    </row>
    <row r="4" spans="1:10" s="7" customFormat="1" ht="18" customHeight="1">
      <c r="A4" s="266" t="s">
        <v>8</v>
      </c>
      <c r="B4" s="263" t="s">
        <v>116</v>
      </c>
      <c r="C4" s="252" t="s">
        <v>37</v>
      </c>
      <c r="D4" s="253"/>
      <c r="E4" s="44"/>
      <c r="F4" s="102" t="s">
        <v>123</v>
      </c>
      <c r="G4" s="66">
        <f>SUM(G5:G6)</f>
        <v>0</v>
      </c>
      <c r="H4" s="43"/>
    </row>
    <row r="5" spans="1:10" s="7" customFormat="1" ht="18" customHeight="1">
      <c r="A5" s="267"/>
      <c r="B5" s="264"/>
      <c r="C5" s="252" t="s">
        <v>117</v>
      </c>
      <c r="D5" s="253"/>
      <c r="E5" s="104" t="s">
        <v>48</v>
      </c>
      <c r="F5" s="102" t="s">
        <v>123</v>
      </c>
      <c r="G5" s="103"/>
      <c r="H5" s="43"/>
    </row>
    <row r="6" spans="1:10" s="7" customFormat="1" ht="18" customHeight="1">
      <c r="A6" s="267"/>
      <c r="B6" s="264"/>
      <c r="C6" s="252" t="s">
        <v>118</v>
      </c>
      <c r="D6" s="253"/>
      <c r="E6" s="104" t="s">
        <v>48</v>
      </c>
      <c r="F6" s="102" t="s">
        <v>123</v>
      </c>
      <c r="G6" s="103"/>
      <c r="H6" s="43"/>
    </row>
    <row r="7" spans="1:10" s="7" customFormat="1" ht="21.9" customHeight="1">
      <c r="A7" s="267"/>
      <c r="B7" s="264"/>
      <c r="C7" s="252" t="s">
        <v>119</v>
      </c>
      <c r="D7" s="253"/>
      <c r="E7" s="104" t="s">
        <v>48</v>
      </c>
      <c r="F7" s="102" t="s">
        <v>123</v>
      </c>
      <c r="G7" s="45"/>
      <c r="H7" s="43"/>
    </row>
    <row r="8" spans="1:10" s="7" customFormat="1" ht="27.9" customHeight="1">
      <c r="A8" s="267"/>
      <c r="B8" s="264"/>
      <c r="C8" s="252" t="s">
        <v>120</v>
      </c>
      <c r="D8" s="253"/>
      <c r="E8" s="104" t="s">
        <v>48</v>
      </c>
      <c r="F8" s="102" t="s">
        <v>123</v>
      </c>
      <c r="G8" s="45"/>
      <c r="H8" s="43"/>
    </row>
    <row r="9" spans="1:10" s="7" customFormat="1" ht="18" customHeight="1">
      <c r="A9" s="267"/>
      <c r="B9" s="264"/>
      <c r="C9" s="252" t="s">
        <v>121</v>
      </c>
      <c r="D9" s="253"/>
      <c r="E9" s="104" t="s">
        <v>48</v>
      </c>
      <c r="F9" s="102" t="s">
        <v>123</v>
      </c>
      <c r="G9" s="45"/>
      <c r="H9" s="43"/>
    </row>
    <row r="10" spans="1:10" s="7" customFormat="1" ht="18" customHeight="1">
      <c r="A10" s="268"/>
      <c r="B10" s="265"/>
      <c r="C10" s="252" t="s">
        <v>122</v>
      </c>
      <c r="D10" s="253"/>
      <c r="E10" s="104" t="s">
        <v>48</v>
      </c>
      <c r="F10" s="102" t="s">
        <v>123</v>
      </c>
      <c r="G10" s="45"/>
      <c r="H10" s="43"/>
    </row>
    <row r="11" spans="1:10" s="42" customFormat="1" ht="18" customHeight="1">
      <c r="A11" s="251" t="s">
        <v>115</v>
      </c>
      <c r="B11" s="251"/>
      <c r="C11" s="251"/>
      <c r="D11" s="251"/>
      <c r="E11" s="251"/>
      <c r="F11" s="251"/>
      <c r="G11" s="251"/>
      <c r="H11" s="251"/>
    </row>
    <row r="12" spans="1:10" ht="63.9" customHeight="1">
      <c r="A12" s="4" t="s">
        <v>29</v>
      </c>
      <c r="B12" s="14" t="s">
        <v>34</v>
      </c>
      <c r="C12" s="255" t="s">
        <v>77</v>
      </c>
      <c r="D12" s="256"/>
      <c r="E12" s="14" t="s">
        <v>76</v>
      </c>
      <c r="F12" s="14" t="s">
        <v>36</v>
      </c>
      <c r="G12" s="14" t="s">
        <v>75</v>
      </c>
      <c r="H12" s="80" t="s">
        <v>33</v>
      </c>
      <c r="I12" s="8"/>
      <c r="J12" s="8"/>
    </row>
    <row r="13" spans="1:10" ht="18" customHeight="1">
      <c r="A13" s="5" t="s">
        <v>8</v>
      </c>
      <c r="B13" s="28"/>
      <c r="C13" s="257"/>
      <c r="D13" s="258"/>
      <c r="E13" s="57"/>
      <c r="F13" s="81"/>
      <c r="G13" s="81"/>
      <c r="H13" s="81"/>
      <c r="I13" s="8"/>
      <c r="J13" s="8"/>
    </row>
    <row r="14" spans="1:10" ht="18" customHeight="1">
      <c r="A14" s="5" t="s">
        <v>9</v>
      </c>
      <c r="B14" s="28"/>
      <c r="C14" s="257"/>
      <c r="D14" s="258"/>
      <c r="E14" s="57"/>
      <c r="F14" s="81"/>
      <c r="G14" s="81"/>
      <c r="H14" s="81"/>
      <c r="I14" s="8"/>
      <c r="J14" s="8"/>
    </row>
    <row r="15" spans="1:10" s="15" customFormat="1" ht="18" customHeight="1">
      <c r="A15" s="5" t="s">
        <v>35</v>
      </c>
      <c r="B15" s="28"/>
      <c r="C15" s="257"/>
      <c r="D15" s="258"/>
      <c r="E15" s="57"/>
      <c r="F15" s="81"/>
      <c r="G15" s="81"/>
      <c r="H15" s="81"/>
    </row>
    <row r="16" spans="1:10" s="7" customFormat="1" ht="15.9" customHeight="1">
      <c r="J16" s="41" t="s">
        <v>44</v>
      </c>
    </row>
    <row r="17" spans="1:10" s="7" customFormat="1" ht="18.75" customHeight="1">
      <c r="A17" s="254"/>
      <c r="B17" s="254"/>
      <c r="C17" s="254"/>
      <c r="D17" s="254"/>
      <c r="E17" s="254"/>
      <c r="F17" s="254"/>
      <c r="G17" s="254"/>
      <c r="H17" s="101"/>
      <c r="J17" s="100" t="s">
        <v>45</v>
      </c>
    </row>
  </sheetData>
  <sheetProtection algorithmName="SHA-512" hashValue="ZnnlbLJHgsDfLbI0q10MH6Q0bLUQ7gYJb9NFHOlD48jqtIdXs3UzT86Tos+jv99eXvVKSdv67p7AP9b1XAbwkw==" saltValue="71vmpZGyCgaekfRkZwH74g==" spinCount="100000" sheet="1" objects="1" scenarios="1" formatCells="0" formatRows="0" insertRows="0" deleteRows="0" sort="0" autoFilter="0" pivotTables="0"/>
  <mergeCells count="18">
    <mergeCell ref="C3:D3"/>
    <mergeCell ref="C4:D4"/>
    <mergeCell ref="A1:H1"/>
    <mergeCell ref="A2:H2"/>
    <mergeCell ref="C5:D5"/>
    <mergeCell ref="B4:B10"/>
    <mergeCell ref="A4:A10"/>
    <mergeCell ref="A17:G17"/>
    <mergeCell ref="C12:D12"/>
    <mergeCell ref="C13:D13"/>
    <mergeCell ref="C14:D14"/>
    <mergeCell ref="C15:D15"/>
    <mergeCell ref="A11:H11"/>
    <mergeCell ref="C6:D6"/>
    <mergeCell ref="C7:D7"/>
    <mergeCell ref="C8:D8"/>
    <mergeCell ref="C9:D9"/>
    <mergeCell ref="C10:D10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16"/>
    <dataValidation type="decimal" operator="greaterThanOrEqual" allowBlank="1" showInputMessage="1" showErrorMessage="1" errorTitle="Błąd!" error="W tym polu można wpisać tylko liczbę - większą lub równą &quot;0,00&quot;" sqref="E13:E15 G13:G15">
      <formula1>0</formula1>
    </dataValidation>
    <dataValidation operator="greaterThanOrEqual" allowBlank="1" showInputMessage="1" showErrorMessage="1" sqref="B13:D15"/>
    <dataValidation type="whole" operator="greaterThanOrEqual" allowBlank="1" showInputMessage="1" showErrorMessage="1" errorTitle="Błąd!" error="W tym polu można wpisać tylko liczbę całkowitą - większą lub równą &quot;0&quot;" sqref="E4:E10 G4:G10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F45"/>
  <sheetViews>
    <sheetView showGridLines="0" view="pageBreakPreview" topLeftCell="A28" zoomScaleNormal="100" zoomScaleSheetLayoutView="100" zoomScalePageLayoutView="140" workbookViewId="0">
      <selection activeCell="A12" sqref="A12:XFD12"/>
    </sheetView>
  </sheetViews>
  <sheetFormatPr defaultColWidth="9.109375" defaultRowHeight="11.4"/>
  <cols>
    <col min="1" max="1" width="4.6640625" style="65" customWidth="1"/>
    <col min="2" max="2" width="86.5546875" style="65" customWidth="1"/>
    <col min="3" max="4" width="14.6640625" style="65" customWidth="1"/>
    <col min="5" max="5" width="6.6640625" style="65" customWidth="1"/>
    <col min="6" max="16384" width="9.109375" style="65"/>
  </cols>
  <sheetData>
    <row r="1" spans="1:6" s="20" customFormat="1" ht="24" customHeight="1">
      <c r="A1" s="234" t="s">
        <v>262</v>
      </c>
      <c r="B1" s="234"/>
      <c r="C1" s="234"/>
      <c r="D1" s="234"/>
      <c r="E1" s="12"/>
      <c r="F1" s="12"/>
    </row>
    <row r="2" spans="1:6" s="20" customFormat="1" ht="30" customHeight="1">
      <c r="A2" s="270" t="s">
        <v>46</v>
      </c>
      <c r="B2" s="270"/>
      <c r="C2" s="271" t="s">
        <v>26</v>
      </c>
      <c r="D2" s="271"/>
      <c r="E2" s="12"/>
      <c r="F2" s="12"/>
    </row>
    <row r="3" spans="1:6" s="20" customFormat="1" ht="24" customHeight="1">
      <c r="A3" s="105" t="s">
        <v>6</v>
      </c>
      <c r="B3" s="106" t="s">
        <v>7</v>
      </c>
      <c r="C3" s="105" t="s">
        <v>38</v>
      </c>
      <c r="D3" s="105" t="s">
        <v>78</v>
      </c>
      <c r="E3" s="12"/>
      <c r="F3" s="12"/>
    </row>
    <row r="4" spans="1:6" s="20" customFormat="1" ht="24" customHeight="1">
      <c r="A4" s="119" t="s">
        <v>5</v>
      </c>
      <c r="B4" s="272" t="s">
        <v>226</v>
      </c>
      <c r="C4" s="272"/>
      <c r="D4" s="273"/>
      <c r="E4" s="12"/>
      <c r="F4" s="12"/>
    </row>
    <row r="5" spans="1:6" s="20" customFormat="1" ht="48" customHeight="1">
      <c r="A5" s="107" t="s">
        <v>8</v>
      </c>
      <c r="B5" s="108" t="s">
        <v>230</v>
      </c>
      <c r="C5" s="109" t="s">
        <v>26</v>
      </c>
      <c r="D5" s="110" t="str">
        <f>IF(C5="ND",0,IF(C5="TAK","Wpisz liczbę załączników",""))</f>
        <v/>
      </c>
      <c r="E5" s="12"/>
      <c r="F5" s="12"/>
    </row>
    <row r="6" spans="1:6" s="20" customFormat="1" ht="36" customHeight="1">
      <c r="A6" s="16" t="s">
        <v>9</v>
      </c>
      <c r="B6" s="63" t="s">
        <v>231</v>
      </c>
      <c r="C6" s="64" t="s">
        <v>26</v>
      </c>
      <c r="D6" s="48" t="str">
        <f t="shared" ref="D6:D31" si="0">IF(C6="ND",0,IF(C6="TAK","Wpisz liczbę załączników",""))</f>
        <v/>
      </c>
      <c r="E6" s="12"/>
      <c r="F6" s="12"/>
    </row>
    <row r="7" spans="1:6" s="20" customFormat="1" ht="24" customHeight="1">
      <c r="A7" s="16" t="s">
        <v>10</v>
      </c>
      <c r="B7" s="58" t="s">
        <v>232</v>
      </c>
      <c r="C7" s="64" t="s">
        <v>26</v>
      </c>
      <c r="D7" s="48" t="str">
        <f t="shared" si="0"/>
        <v/>
      </c>
      <c r="E7" s="12"/>
      <c r="F7" s="12"/>
    </row>
    <row r="8" spans="1:6" s="20" customFormat="1" ht="108" customHeight="1">
      <c r="A8" s="16" t="s">
        <v>11</v>
      </c>
      <c r="B8" s="62" t="s">
        <v>233</v>
      </c>
      <c r="C8" s="18" t="s">
        <v>26</v>
      </c>
      <c r="D8" s="48" t="str">
        <f t="shared" si="0"/>
        <v/>
      </c>
      <c r="E8" s="12"/>
      <c r="F8" s="12"/>
    </row>
    <row r="9" spans="1:6" s="20" customFormat="1" ht="36" customHeight="1">
      <c r="A9" s="16" t="s">
        <v>12</v>
      </c>
      <c r="B9" s="63" t="s">
        <v>235</v>
      </c>
      <c r="C9" s="64" t="s">
        <v>26</v>
      </c>
      <c r="D9" s="48" t="str">
        <f t="shared" si="0"/>
        <v/>
      </c>
      <c r="E9" s="12"/>
      <c r="F9" s="12"/>
    </row>
    <row r="10" spans="1:6" s="20" customFormat="1" ht="24" customHeight="1">
      <c r="A10" s="16" t="s">
        <v>3</v>
      </c>
      <c r="B10" s="82" t="s">
        <v>234</v>
      </c>
      <c r="C10" s="64" t="s">
        <v>26</v>
      </c>
      <c r="D10" s="48" t="str">
        <f t="shared" ref="D10" si="1">IF(C10="ND",0,IF(C10="TAK","Wpisz liczbę załączników",""))</f>
        <v/>
      </c>
      <c r="E10" s="12"/>
      <c r="F10" s="12"/>
    </row>
    <row r="11" spans="1:6" s="20" customFormat="1" ht="36" customHeight="1">
      <c r="A11" s="16" t="s">
        <v>13</v>
      </c>
      <c r="B11" s="63" t="s">
        <v>236</v>
      </c>
      <c r="C11" s="64" t="s">
        <v>26</v>
      </c>
      <c r="D11" s="48" t="str">
        <f t="shared" si="0"/>
        <v/>
      </c>
      <c r="E11" s="12"/>
      <c r="F11" s="12"/>
    </row>
    <row r="12" spans="1:6" s="20" customFormat="1" ht="36" customHeight="1">
      <c r="A12" s="16" t="s">
        <v>14</v>
      </c>
      <c r="B12" s="63" t="s">
        <v>237</v>
      </c>
      <c r="C12" s="277" t="str">
        <f>IF(B13&gt;"","TAK","(wybierz z listy)")</f>
        <v>(wybierz z listy)</v>
      </c>
      <c r="D12" s="278"/>
      <c r="E12" s="12"/>
      <c r="F12" s="12"/>
    </row>
    <row r="13" spans="1:6" s="20" customFormat="1" ht="24" customHeight="1">
      <c r="A13" s="17" t="s">
        <v>224</v>
      </c>
      <c r="B13" s="19"/>
      <c r="C13" s="50" t="str">
        <f>IF(B13&gt;"","TAK","")</f>
        <v/>
      </c>
      <c r="D13" s="49" t="str">
        <f>IF(B13&gt;"","Wpisz liczbę załączników","")</f>
        <v/>
      </c>
      <c r="E13" s="12"/>
      <c r="F13" s="12"/>
    </row>
    <row r="14" spans="1:6" s="20" customFormat="1" ht="24" customHeight="1">
      <c r="A14" s="112" t="s">
        <v>225</v>
      </c>
      <c r="B14" s="113"/>
      <c r="C14" s="114" t="str">
        <f>IF(B14&gt;"","TAK","")</f>
        <v/>
      </c>
      <c r="D14" s="115" t="str">
        <f>IF(B14&gt;"","Wpisz liczbę załączników","")</f>
        <v/>
      </c>
    </row>
    <row r="15" spans="1:6" s="20" customFormat="1" ht="24" customHeight="1">
      <c r="A15" s="120" t="s">
        <v>0</v>
      </c>
      <c r="B15" s="275" t="s">
        <v>227</v>
      </c>
      <c r="C15" s="275"/>
      <c r="D15" s="276"/>
      <c r="E15" s="12"/>
      <c r="F15" s="41" t="s">
        <v>44</v>
      </c>
    </row>
    <row r="16" spans="1:6" s="20" customFormat="1" ht="24" customHeight="1">
      <c r="A16" s="16" t="s">
        <v>8</v>
      </c>
      <c r="B16" s="63" t="s">
        <v>247</v>
      </c>
      <c r="C16" s="277" t="str">
        <f>IF(C17="TAK","TAK",IF(C18="TAK","TAK","(wybierz z listy)"))</f>
        <v>(wybierz z listy)</v>
      </c>
      <c r="D16" s="278"/>
      <c r="E16" s="12"/>
      <c r="F16" s="40" t="s">
        <v>45</v>
      </c>
    </row>
    <row r="17" spans="1:6" s="20" customFormat="1" ht="24" customHeight="1">
      <c r="A17" s="16" t="s">
        <v>238</v>
      </c>
      <c r="B17" s="63" t="s">
        <v>248</v>
      </c>
      <c r="C17" s="64" t="s">
        <v>26</v>
      </c>
      <c r="D17" s="48" t="str">
        <f t="shared" si="0"/>
        <v/>
      </c>
      <c r="E17" s="12"/>
      <c r="F17" s="12"/>
    </row>
    <row r="18" spans="1:6" s="20" customFormat="1" ht="24" customHeight="1">
      <c r="A18" s="16" t="s">
        <v>239</v>
      </c>
      <c r="B18" s="63" t="s">
        <v>249</v>
      </c>
      <c r="C18" s="64" t="s">
        <v>26</v>
      </c>
      <c r="D18" s="48" t="str">
        <f t="shared" si="0"/>
        <v/>
      </c>
      <c r="E18" s="12"/>
      <c r="F18" s="12"/>
    </row>
    <row r="19" spans="1:6" s="20" customFormat="1" ht="24" customHeight="1">
      <c r="A19" s="16" t="s">
        <v>9</v>
      </c>
      <c r="B19" s="63" t="s">
        <v>250</v>
      </c>
      <c r="C19" s="277" t="str">
        <f>IF(C20="TAK","TAK",IF(C21="TAK","TAK","(wybierz z listy)"))</f>
        <v>(wybierz z listy)</v>
      </c>
      <c r="D19" s="278"/>
      <c r="E19" s="12"/>
      <c r="F19" s="12"/>
    </row>
    <row r="20" spans="1:6" s="20" customFormat="1" ht="24" customHeight="1">
      <c r="A20" s="16" t="s">
        <v>240</v>
      </c>
      <c r="B20" s="63" t="s">
        <v>251</v>
      </c>
      <c r="C20" s="64" t="s">
        <v>26</v>
      </c>
      <c r="D20" s="48" t="str">
        <f t="shared" si="0"/>
        <v/>
      </c>
      <c r="E20" s="12"/>
      <c r="F20" s="12"/>
    </row>
    <row r="21" spans="1:6" s="20" customFormat="1" ht="24" customHeight="1">
      <c r="A21" s="16" t="s">
        <v>241</v>
      </c>
      <c r="B21" s="63" t="s">
        <v>252</v>
      </c>
      <c r="C21" s="64" t="s">
        <v>26</v>
      </c>
      <c r="D21" s="48" t="str">
        <f t="shared" si="0"/>
        <v/>
      </c>
      <c r="E21" s="12"/>
      <c r="F21" s="12"/>
    </row>
    <row r="22" spans="1:6" s="20" customFormat="1" ht="24" customHeight="1">
      <c r="A22" s="16" t="s">
        <v>242</v>
      </c>
      <c r="B22" s="63" t="s">
        <v>253</v>
      </c>
      <c r="C22" s="64" t="s">
        <v>26</v>
      </c>
      <c r="D22" s="48" t="str">
        <f t="shared" si="0"/>
        <v/>
      </c>
      <c r="E22" s="12"/>
      <c r="F22" s="12"/>
    </row>
    <row r="23" spans="1:6" s="20" customFormat="1" ht="24" customHeight="1">
      <c r="A23" s="16" t="s">
        <v>10</v>
      </c>
      <c r="B23" s="63" t="s">
        <v>254</v>
      </c>
      <c r="C23" s="64" t="s">
        <v>26</v>
      </c>
      <c r="D23" s="48" t="str">
        <f t="shared" si="0"/>
        <v/>
      </c>
      <c r="E23" s="12"/>
      <c r="F23" s="12"/>
    </row>
    <row r="24" spans="1:6" s="20" customFormat="1" ht="60" customHeight="1">
      <c r="A24" s="16" t="s">
        <v>11</v>
      </c>
      <c r="B24" s="63" t="s">
        <v>255</v>
      </c>
      <c r="C24" s="64" t="s">
        <v>26</v>
      </c>
      <c r="D24" s="48" t="str">
        <f t="shared" si="0"/>
        <v/>
      </c>
      <c r="E24" s="12"/>
      <c r="F24" s="12"/>
    </row>
    <row r="25" spans="1:6" s="20" customFormat="1" ht="36" customHeight="1">
      <c r="A25" s="16" t="s">
        <v>12</v>
      </c>
      <c r="B25" s="63" t="s">
        <v>256</v>
      </c>
      <c r="C25" s="64" t="s">
        <v>26</v>
      </c>
      <c r="D25" s="48" t="str">
        <f t="shared" si="0"/>
        <v/>
      </c>
      <c r="E25" s="12"/>
      <c r="F25" s="12"/>
    </row>
    <row r="26" spans="1:6" s="20" customFormat="1" ht="135.9" customHeight="1">
      <c r="A26" s="16" t="s">
        <v>3</v>
      </c>
      <c r="B26" s="63" t="s">
        <v>257</v>
      </c>
      <c r="C26" s="64" t="s">
        <v>26</v>
      </c>
      <c r="D26" s="48" t="str">
        <f t="shared" si="0"/>
        <v/>
      </c>
      <c r="E26" s="12"/>
      <c r="F26" s="12"/>
    </row>
    <row r="27" spans="1:6" s="20" customFormat="1" ht="36" customHeight="1">
      <c r="A27" s="16" t="s">
        <v>13</v>
      </c>
      <c r="B27" s="63" t="s">
        <v>258</v>
      </c>
      <c r="C27" s="64" t="s">
        <v>26</v>
      </c>
      <c r="D27" s="48" t="str">
        <f t="shared" si="0"/>
        <v/>
      </c>
      <c r="E27" s="12"/>
      <c r="F27" s="12"/>
    </row>
    <row r="28" spans="1:6" s="20" customFormat="1" ht="36" customHeight="1">
      <c r="A28" s="16" t="s">
        <v>14</v>
      </c>
      <c r="B28" s="63" t="s">
        <v>263</v>
      </c>
      <c r="C28" s="64" t="s">
        <v>26</v>
      </c>
      <c r="D28" s="48" t="str">
        <f t="shared" si="0"/>
        <v/>
      </c>
      <c r="E28" s="12"/>
      <c r="F28" s="12"/>
    </row>
    <row r="29" spans="1:6" s="20" customFormat="1" ht="24" customHeight="1">
      <c r="A29" s="16" t="s">
        <v>19</v>
      </c>
      <c r="B29" s="63" t="s">
        <v>259</v>
      </c>
      <c r="C29" s="64" t="s">
        <v>26</v>
      </c>
      <c r="D29" s="48" t="str">
        <f t="shared" si="0"/>
        <v/>
      </c>
      <c r="E29" s="12"/>
      <c r="F29" s="12"/>
    </row>
    <row r="30" spans="1:6" s="20" customFormat="1" ht="48" customHeight="1">
      <c r="A30" s="16" t="s">
        <v>16</v>
      </c>
      <c r="B30" s="82" t="s">
        <v>264</v>
      </c>
      <c r="C30" s="64" t="s">
        <v>26</v>
      </c>
      <c r="D30" s="48" t="str">
        <f t="shared" ref="D30" si="2">IF(C30="ND",0,IF(C30="TAK","Wpisz liczbę załączników",""))</f>
        <v/>
      </c>
      <c r="E30" s="12"/>
      <c r="F30" s="12"/>
    </row>
    <row r="31" spans="1:6" s="20" customFormat="1" ht="24" customHeight="1">
      <c r="A31" s="16" t="s">
        <v>17</v>
      </c>
      <c r="B31" s="63" t="s">
        <v>234</v>
      </c>
      <c r="C31" s="64" t="s">
        <v>26</v>
      </c>
      <c r="D31" s="48" t="str">
        <f t="shared" si="0"/>
        <v/>
      </c>
      <c r="E31" s="12"/>
      <c r="F31" s="12"/>
    </row>
    <row r="32" spans="1:6" s="20" customFormat="1" ht="36" customHeight="1">
      <c r="A32" s="16" t="s">
        <v>18</v>
      </c>
      <c r="B32" s="82" t="s">
        <v>260</v>
      </c>
      <c r="C32" s="64" t="s">
        <v>26</v>
      </c>
      <c r="D32" s="48" t="str">
        <f t="shared" ref="D32" si="3">IF(C32="ND",0,IF(C32="TAK","Wpisz liczbę załączników",""))</f>
        <v/>
      </c>
      <c r="E32" s="12"/>
      <c r="F32" s="12"/>
    </row>
    <row r="33" spans="1:6" s="20" customFormat="1" ht="36" customHeight="1">
      <c r="A33" s="16" t="s">
        <v>23</v>
      </c>
      <c r="B33" s="63" t="s">
        <v>261</v>
      </c>
      <c r="C33" s="274" t="str">
        <f>IF(B34&gt;"","TAK","(wybierz z listy)")</f>
        <v>(wybierz z listy)</v>
      </c>
      <c r="D33" s="274"/>
      <c r="E33" s="12"/>
      <c r="F33" s="12"/>
    </row>
    <row r="34" spans="1:6" s="20" customFormat="1" ht="24" customHeight="1">
      <c r="A34" s="17" t="s">
        <v>243</v>
      </c>
      <c r="B34" s="19"/>
      <c r="C34" s="50" t="str">
        <f>IF(B34&gt;"","TAK","")</f>
        <v/>
      </c>
      <c r="D34" s="49" t="str">
        <f>IF(B34&gt;"","Wpisz liczbę załączników","")</f>
        <v/>
      </c>
      <c r="E34" s="12"/>
      <c r="F34" s="12"/>
    </row>
    <row r="35" spans="1:6" s="20" customFormat="1" ht="24" customHeight="1">
      <c r="A35" s="112" t="s">
        <v>244</v>
      </c>
      <c r="B35" s="113"/>
      <c r="C35" s="114" t="str">
        <f>IF(B35&gt;"","TAK","")</f>
        <v/>
      </c>
      <c r="D35" s="115" t="str">
        <f>IF(B35&gt;"","Wpisz liczbę załączników","")</f>
        <v/>
      </c>
    </row>
    <row r="36" spans="1:6" s="20" customFormat="1" ht="24" customHeight="1">
      <c r="A36" s="120" t="s">
        <v>4</v>
      </c>
      <c r="B36" s="138" t="s">
        <v>228</v>
      </c>
      <c r="C36" s="277" t="str">
        <f>IF(C37="TAK","TAK",IF(C38="TAK","TAK","(wybierz z listy)"))</f>
        <v>(wybierz z listy)</v>
      </c>
      <c r="D36" s="278"/>
      <c r="E36" s="12"/>
      <c r="F36" s="41" t="s">
        <v>44</v>
      </c>
    </row>
    <row r="37" spans="1:6" s="20" customFormat="1" ht="36" customHeight="1">
      <c r="A37" s="116" t="s">
        <v>8</v>
      </c>
      <c r="B37" s="117" t="s">
        <v>246</v>
      </c>
      <c r="C37" s="109" t="s">
        <v>26</v>
      </c>
      <c r="D37" s="118" t="str">
        <f>IF(C37="ND",0,IF(C37="TAK","Wpisz liczbę załączników",""))</f>
        <v/>
      </c>
      <c r="E37" s="12"/>
      <c r="F37" s="40" t="s">
        <v>45</v>
      </c>
    </row>
    <row r="38" spans="1:6" s="20" customFormat="1" ht="24" customHeight="1">
      <c r="A38" s="17" t="s">
        <v>9</v>
      </c>
      <c r="B38" s="19"/>
      <c r="C38" s="50" t="str">
        <f>IF(B38&gt;"","TAK","")</f>
        <v/>
      </c>
      <c r="D38" s="49" t="str">
        <f>IF(B38&gt;"","Wpisz liczbę załączników","")</f>
        <v/>
      </c>
      <c r="E38" s="12"/>
      <c r="F38" s="12"/>
    </row>
    <row r="39" spans="1:6" s="20" customFormat="1" ht="24" customHeight="1">
      <c r="A39" s="17" t="s">
        <v>15</v>
      </c>
      <c r="B39" s="19"/>
      <c r="C39" s="50" t="str">
        <f>IF(B39&gt;"","TAK","")</f>
        <v/>
      </c>
      <c r="D39" s="49" t="str">
        <f>IF(B39&gt;"","Wpisz liczbę załączników","")</f>
        <v/>
      </c>
    </row>
    <row r="40" spans="1:6" s="20" customFormat="1" ht="24" customHeight="1">
      <c r="A40" s="155" t="s">
        <v>95</v>
      </c>
      <c r="B40" s="156" t="s">
        <v>229</v>
      </c>
      <c r="C40" s="157"/>
      <c r="D40" s="158">
        <f ca="1">SUM(D5:OFFSET(VII_Razem_liczba_zal,-1,1))</f>
        <v>0</v>
      </c>
      <c r="E40" s="12"/>
      <c r="F40" s="41" t="s">
        <v>44</v>
      </c>
    </row>
    <row r="41" spans="1:6" s="20" customFormat="1" ht="44.25" customHeight="1">
      <c r="A41" s="269" t="s">
        <v>245</v>
      </c>
      <c r="B41" s="269"/>
      <c r="C41" s="269"/>
      <c r="D41" s="269"/>
      <c r="E41" s="12"/>
      <c r="F41" s="53" t="s">
        <v>45</v>
      </c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</sheetData>
  <sheetProtection algorithmName="SHA-512" hashValue="ubbn8cWaFKymc0pXxY7u7aLdLsZTrQl6S17UtGNBheNZePfn7Pxor/EpGpdsEQ3qffK21UhL6kmY9xggQo4Nbw==" saltValue="UZSKiURo2CT8Cy2ZTxE+Xw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0 D33 A38:A40 D15 A6:B14 A16:B35" name="Zakres1_1_2_2_2"/>
    <protectedRange password="8511" sqref="B38:B40" name="Zakres1_1_2_2_1_2"/>
    <protectedRange password="8511" sqref="D2" name="Zakres1_1_2"/>
    <protectedRange password="8511" sqref="B41" name="Zakres1_2_1_1_3_2"/>
    <protectedRange password="8511" sqref="D5:D12 D16:D32 D36" name="Zakres1_1_2_2_1"/>
    <protectedRange password="8511" sqref="D34 D13" name="Zakres1_1_2_2_1_1"/>
    <protectedRange password="8511" sqref="D35 D14" name="Zakres1_1_2_2_1_1_1"/>
    <protectedRange password="8511" sqref="D37:D39" name="Zakres1_1_2_2_1_1_4"/>
    <protectedRange password="8511" sqref="B37" name="Zakres1_1_2_2_1_2_5"/>
  </protectedRanges>
  <mergeCells count="11">
    <mergeCell ref="A41:D41"/>
    <mergeCell ref="A1:D1"/>
    <mergeCell ref="A2:B2"/>
    <mergeCell ref="C2:D2"/>
    <mergeCell ref="B4:D4"/>
    <mergeCell ref="C33:D33"/>
    <mergeCell ref="B15:D15"/>
    <mergeCell ref="C12:D12"/>
    <mergeCell ref="C16:D16"/>
    <mergeCell ref="C19:D19"/>
    <mergeCell ref="C36:D36"/>
  </mergeCells>
  <dataValidations xWindow="810" yWindow="597" count="7">
    <dataValidation type="whole" operator="greaterThanOrEqual" allowBlank="1" showInputMessage="1" showErrorMessage="1" sqref="D4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1 F37 F1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0 F36 F15"/>
    <dataValidation type="whole" operator="greaterThanOrEqual" allowBlank="1" showInputMessage="1" showErrorMessage="1" errorTitle="Błąd!" error="W tym polu można wpisać tylko liczbę całkowitą - większą lub równą &quot;0&quot;" sqref="D37:D39 D34:D35 D5:D11 D13:D14 D17:D18 D20:D32">
      <formula1>0</formula1>
    </dataValidation>
    <dataValidation type="list" allowBlank="1" showInputMessage="1" showErrorMessage="1" errorTitle="Błąd!" error="W tym polu dopuszczalne są tylko wartości z listy wyboru: &quot;TAK&quot; albo &quot;ND&quot;" sqref="C36:C37 C5:C12 C16:C32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3:D33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6" max="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showGridLines="0" view="pageBreakPreview" topLeftCell="A7" zoomScale="115" zoomScaleNormal="100" zoomScaleSheetLayoutView="115" zoomScalePageLayoutView="90" workbookViewId="0">
      <selection sqref="A1:D1"/>
    </sheetView>
  </sheetViews>
  <sheetFormatPr defaultColWidth="9.109375" defaultRowHeight="13.2"/>
  <cols>
    <col min="1" max="1" width="2.109375" style="21" customWidth="1"/>
    <col min="2" max="2" width="50.6640625" style="21" customWidth="1"/>
    <col min="3" max="3" width="5.33203125" style="21" customWidth="1"/>
    <col min="4" max="4" width="50.6640625" style="21" customWidth="1"/>
    <col min="5" max="16384" width="9.109375" style="21"/>
  </cols>
  <sheetData>
    <row r="1" spans="1:26" ht="24" customHeight="1">
      <c r="A1" s="286" t="s">
        <v>266</v>
      </c>
      <c r="B1" s="286"/>
      <c r="C1" s="286"/>
      <c r="D1" s="286"/>
    </row>
    <row r="2" spans="1:26" s="121" customFormat="1" ht="24" customHeight="1">
      <c r="A2" s="86" t="s">
        <v>8</v>
      </c>
      <c r="B2" s="287" t="s">
        <v>30</v>
      </c>
      <c r="C2" s="288"/>
      <c r="D2" s="288"/>
    </row>
    <row r="3" spans="1:26" s="123" customFormat="1" ht="24.75" customHeight="1">
      <c r="A3" s="122" t="s">
        <v>1</v>
      </c>
      <c r="B3" s="281" t="s">
        <v>267</v>
      </c>
      <c r="C3" s="281"/>
      <c r="D3" s="281"/>
    </row>
    <row r="4" spans="1:26" s="123" customFormat="1" ht="24.75" customHeight="1">
      <c r="A4" s="61" t="s">
        <v>2</v>
      </c>
      <c r="B4" s="281" t="s">
        <v>268</v>
      </c>
      <c r="C4" s="281"/>
      <c r="D4" s="281"/>
    </row>
    <row r="5" spans="1:26" s="123" customFormat="1" ht="46.5" customHeight="1">
      <c r="A5" s="61" t="s">
        <v>24</v>
      </c>
      <c r="B5" s="281" t="s">
        <v>269</v>
      </c>
      <c r="C5" s="281"/>
      <c r="D5" s="281"/>
    </row>
    <row r="6" spans="1:26" s="123" customFormat="1" ht="23.25" customHeight="1">
      <c r="A6" s="61" t="s">
        <v>25</v>
      </c>
      <c r="B6" s="281" t="s">
        <v>270</v>
      </c>
      <c r="C6" s="281"/>
      <c r="D6" s="281"/>
      <c r="S6" s="280"/>
      <c r="T6" s="280"/>
      <c r="U6" s="280"/>
      <c r="V6" s="280"/>
      <c r="W6" s="280"/>
      <c r="X6" s="280"/>
      <c r="Y6" s="280"/>
      <c r="Z6" s="280"/>
    </row>
    <row r="7" spans="1:26" s="123" customFormat="1" ht="36" customHeight="1">
      <c r="A7" s="61" t="s">
        <v>79</v>
      </c>
      <c r="B7" s="281" t="s">
        <v>271</v>
      </c>
      <c r="C7" s="281"/>
      <c r="D7" s="281"/>
    </row>
    <row r="8" spans="1:26" s="123" customFormat="1" ht="24" customHeight="1">
      <c r="A8" s="86" t="s">
        <v>9</v>
      </c>
      <c r="B8" s="282" t="s">
        <v>124</v>
      </c>
      <c r="C8" s="282"/>
      <c r="D8" s="282"/>
    </row>
    <row r="9" spans="1:26" s="123" customFormat="1" ht="23.25" customHeight="1">
      <c r="A9" s="84" t="s">
        <v>1</v>
      </c>
      <c r="B9" s="281" t="s">
        <v>125</v>
      </c>
      <c r="C9" s="281"/>
      <c r="D9" s="281"/>
    </row>
    <row r="10" spans="1:26" s="123" customFormat="1" ht="39" customHeight="1">
      <c r="A10" s="84" t="s">
        <v>2</v>
      </c>
      <c r="B10" s="281" t="s">
        <v>272</v>
      </c>
      <c r="C10" s="283"/>
      <c r="D10" s="283"/>
    </row>
    <row r="11" spans="1:26" ht="90" customHeight="1">
      <c r="A11" s="67"/>
      <c r="B11" s="124"/>
      <c r="C11" s="67"/>
      <c r="D11" s="71"/>
    </row>
    <row r="12" spans="1:26" s="27" customFormat="1" ht="18" customHeight="1">
      <c r="B12" s="83" t="s">
        <v>126</v>
      </c>
      <c r="C12" s="23"/>
      <c r="D12" s="83" t="s">
        <v>127</v>
      </c>
    </row>
    <row r="13" spans="1:26" ht="12" customHeight="1">
      <c r="A13" s="125">
        <v>2</v>
      </c>
      <c r="B13" s="126" t="s">
        <v>128</v>
      </c>
      <c r="C13" s="127"/>
      <c r="D13" s="127"/>
    </row>
    <row r="14" spans="1:26" ht="32.1" customHeight="1">
      <c r="A14" s="125">
        <v>3</v>
      </c>
      <c r="B14" s="279" t="s">
        <v>273</v>
      </c>
      <c r="C14" s="279"/>
      <c r="D14" s="279"/>
    </row>
    <row r="15" spans="1:26" ht="21.9" customHeight="1">
      <c r="A15" s="125">
        <v>4</v>
      </c>
      <c r="B15" s="279" t="s">
        <v>274</v>
      </c>
      <c r="C15" s="283"/>
      <c r="D15" s="283"/>
    </row>
    <row r="16" spans="1:26" ht="32.25" customHeight="1">
      <c r="A16" s="125">
        <v>5</v>
      </c>
      <c r="B16" s="279" t="s">
        <v>275</v>
      </c>
      <c r="C16" s="283"/>
      <c r="D16" s="283"/>
    </row>
    <row r="17" spans="1:5" s="159" customFormat="1" ht="24" customHeight="1">
      <c r="A17" s="284" t="s">
        <v>265</v>
      </c>
      <c r="B17" s="284"/>
      <c r="C17" s="284"/>
      <c r="D17" s="284"/>
    </row>
    <row r="18" spans="1:5" ht="47.25" customHeight="1">
      <c r="A18" s="285" t="s">
        <v>276</v>
      </c>
      <c r="B18" s="285"/>
      <c r="C18" s="285"/>
      <c r="D18" s="285"/>
    </row>
    <row r="19" spans="1:5" ht="90" customHeight="1">
      <c r="A19" s="67"/>
      <c r="B19" s="124"/>
      <c r="C19" s="67"/>
      <c r="D19" s="71"/>
    </row>
    <row r="20" spans="1:5" s="27" customFormat="1" ht="27" customHeight="1">
      <c r="B20" s="83" t="s">
        <v>126</v>
      </c>
      <c r="C20" s="23"/>
      <c r="D20" s="83" t="s">
        <v>127</v>
      </c>
    </row>
    <row r="21" spans="1:5" ht="30" customHeight="1">
      <c r="A21" s="125">
        <v>6</v>
      </c>
      <c r="B21" s="279" t="s">
        <v>277</v>
      </c>
      <c r="C21" s="279"/>
      <c r="D21" s="279"/>
    </row>
    <row r="22" spans="1:5" ht="30" customHeight="1">
      <c r="A22" s="125">
        <v>7</v>
      </c>
      <c r="B22" s="279" t="s">
        <v>278</v>
      </c>
      <c r="C22" s="279"/>
      <c r="D22" s="279"/>
      <c r="E22" s="78"/>
    </row>
    <row r="23" spans="1:5" ht="23.25" customHeight="1">
      <c r="A23" s="125">
        <v>8</v>
      </c>
      <c r="B23" s="279" t="s">
        <v>279</v>
      </c>
      <c r="C23" s="279"/>
      <c r="D23" s="279"/>
      <c r="E23" s="78"/>
    </row>
  </sheetData>
  <sheetProtection algorithmName="SHA-512" hashValue="55NXfA4D0b2d/M/MrsbuPf6ganuu7PAu+D4CZvZjzOT6gQMsF/qe+RtJW9NO53378/pm3DQ9qUXrm/uEKfDEUg==" saltValue="Jis7G1KXvPdN+EYVxyP1OA==" spinCount="100000" sheet="1" objects="1" scenarios="1" formatCells="0"/>
  <mergeCells count="19">
    <mergeCell ref="A1:D1"/>
    <mergeCell ref="B2:D2"/>
    <mergeCell ref="B3:D3"/>
    <mergeCell ref="B4:D4"/>
    <mergeCell ref="B5:D5"/>
    <mergeCell ref="B23:D23"/>
    <mergeCell ref="S6:Z6"/>
    <mergeCell ref="B7:D7"/>
    <mergeCell ref="B8:D8"/>
    <mergeCell ref="B9:D9"/>
    <mergeCell ref="B10:D10"/>
    <mergeCell ref="B15:D15"/>
    <mergeCell ref="B6:D6"/>
    <mergeCell ref="B16:D16"/>
    <mergeCell ref="A17:D17"/>
    <mergeCell ref="A18:D18"/>
    <mergeCell ref="B21:D21"/>
    <mergeCell ref="B22:D22"/>
    <mergeCell ref="B14:D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view="pageBreakPreview" topLeftCell="A22" zoomScale="115" zoomScaleNormal="115" zoomScaleSheetLayoutView="115" zoomScalePageLayoutView="145" workbookViewId="0"/>
  </sheetViews>
  <sheetFormatPr defaultColWidth="9.109375" defaultRowHeight="13.2"/>
  <cols>
    <col min="1" max="2" width="3.6640625" style="67" customWidth="1"/>
    <col min="3" max="3" width="27.6640625" style="21" customWidth="1"/>
    <col min="4" max="4" width="20.6640625" style="21" customWidth="1"/>
    <col min="5" max="5" width="30.6640625" style="21" customWidth="1"/>
    <col min="6" max="6" width="14.6640625" style="21" customWidth="1"/>
    <col min="7" max="7" width="2.33203125" style="21" customWidth="1"/>
    <col min="8" max="8" width="6.6640625" style="21" customWidth="1"/>
    <col min="9" max="16384" width="9.109375" style="21"/>
  </cols>
  <sheetData>
    <row r="1" spans="1:7">
      <c r="F1" s="300" t="s">
        <v>163</v>
      </c>
      <c r="G1" s="301"/>
    </row>
    <row r="2" spans="1:7" s="26" customFormat="1" ht="30" customHeight="1">
      <c r="A2" s="234" t="s">
        <v>280</v>
      </c>
      <c r="B2" s="304"/>
      <c r="C2" s="304"/>
      <c r="D2" s="304"/>
      <c r="E2" s="304"/>
      <c r="F2" s="304"/>
      <c r="G2" s="304"/>
    </row>
    <row r="3" spans="1:7" s="26" customFormat="1" ht="43.5" customHeight="1">
      <c r="A3" s="285" t="s">
        <v>282</v>
      </c>
      <c r="B3" s="285"/>
      <c r="C3" s="285"/>
      <c r="D3" s="285"/>
      <c r="E3" s="285"/>
      <c r="F3" s="285"/>
      <c r="G3" s="285"/>
    </row>
    <row r="4" spans="1:7" s="26" customFormat="1" ht="30" customHeight="1">
      <c r="A4" s="23"/>
      <c r="B4" s="309" t="s">
        <v>130</v>
      </c>
      <c r="C4" s="309"/>
      <c r="D4" s="305">
        <f>I_IV!A22</f>
        <v>0</v>
      </c>
      <c r="E4" s="306"/>
      <c r="F4" s="77"/>
      <c r="G4" s="84"/>
    </row>
    <row r="5" spans="1:7" s="26" customFormat="1" ht="12" customHeight="1">
      <c r="A5" s="23"/>
      <c r="B5" s="111"/>
      <c r="C5" s="111"/>
      <c r="D5" s="111"/>
      <c r="E5" s="111"/>
      <c r="F5" s="111"/>
      <c r="G5" s="84"/>
    </row>
    <row r="6" spans="1:7" s="26" customFormat="1" ht="20.100000000000001" customHeight="1">
      <c r="A6" s="23"/>
      <c r="B6" s="310" t="s">
        <v>80</v>
      </c>
      <c r="C6" s="310"/>
      <c r="D6" s="311"/>
      <c r="E6" s="312"/>
      <c r="F6" s="130"/>
      <c r="G6" s="84"/>
    </row>
    <row r="7" spans="1:7" s="26" customFormat="1" ht="9.9" customHeight="1">
      <c r="A7" s="23"/>
      <c r="B7" s="52"/>
      <c r="C7" s="52"/>
      <c r="D7" s="313"/>
      <c r="E7" s="314"/>
      <c r="F7" s="130"/>
      <c r="G7" s="84"/>
    </row>
    <row r="8" spans="1:7" s="26" customFormat="1" ht="12" customHeight="1">
      <c r="A8" s="23"/>
      <c r="B8" s="111"/>
      <c r="C8" s="111"/>
      <c r="D8" s="111"/>
      <c r="E8" s="111"/>
      <c r="F8" s="111"/>
      <c r="G8" s="84"/>
    </row>
    <row r="9" spans="1:7" s="26" customFormat="1" ht="30" customHeight="1">
      <c r="A9" s="22"/>
      <c r="B9" s="310" t="s">
        <v>129</v>
      </c>
      <c r="C9" s="310"/>
      <c r="D9" s="307" t="str">
        <f>I_IV!P64</f>
        <v>- 6935 - UM/</v>
      </c>
      <c r="E9" s="308"/>
      <c r="F9" s="131"/>
      <c r="G9" s="88"/>
    </row>
    <row r="10" spans="1:7" s="26" customFormat="1" ht="36" customHeight="1">
      <c r="A10" s="86" t="s">
        <v>81</v>
      </c>
      <c r="B10" s="86"/>
      <c r="C10" s="79"/>
      <c r="D10" s="85"/>
      <c r="E10" s="85"/>
      <c r="F10" s="85"/>
      <c r="G10" s="85"/>
    </row>
    <row r="11" spans="1:7" s="26" customFormat="1" ht="12" customHeight="1">
      <c r="A11" s="128" t="s">
        <v>106</v>
      </c>
      <c r="B11" s="315" t="s">
        <v>281</v>
      </c>
      <c r="C11" s="315"/>
      <c r="D11" s="315"/>
      <c r="E11" s="315"/>
      <c r="F11" s="315"/>
      <c r="G11" s="85"/>
    </row>
    <row r="12" spans="1:7" s="26" customFormat="1" ht="18" customHeight="1">
      <c r="A12" s="132"/>
      <c r="B12" s="315"/>
      <c r="C12" s="315"/>
      <c r="D12" s="315"/>
      <c r="E12" s="315"/>
      <c r="F12" s="315"/>
      <c r="G12" s="85"/>
    </row>
    <row r="13" spans="1:7" s="26" customFormat="1" ht="31.5" customHeight="1">
      <c r="A13" s="86"/>
      <c r="B13" s="315"/>
      <c r="C13" s="315"/>
      <c r="D13" s="315"/>
      <c r="E13" s="315"/>
      <c r="F13" s="315"/>
      <c r="G13" s="85"/>
    </row>
    <row r="14" spans="1:7" s="26" customFormat="1" ht="18" customHeight="1">
      <c r="A14" s="86"/>
      <c r="B14" s="86"/>
      <c r="C14" s="79"/>
      <c r="D14" s="85"/>
      <c r="E14" s="85"/>
      <c r="F14" s="85"/>
      <c r="G14" s="85"/>
    </row>
    <row r="15" spans="1:7" s="26" customFormat="1" ht="36" customHeight="1">
      <c r="A15" s="86"/>
      <c r="B15" s="47" t="s">
        <v>6</v>
      </c>
      <c r="C15" s="302" t="s">
        <v>133</v>
      </c>
      <c r="D15" s="303"/>
      <c r="E15" s="302" t="s">
        <v>283</v>
      </c>
      <c r="F15" s="303"/>
      <c r="G15" s="85"/>
    </row>
    <row r="16" spans="1:7" s="26" customFormat="1" ht="18" customHeight="1">
      <c r="A16" s="86"/>
      <c r="B16" s="97">
        <v>1</v>
      </c>
      <c r="C16" s="294"/>
      <c r="D16" s="295"/>
      <c r="E16" s="294"/>
      <c r="F16" s="295"/>
      <c r="G16" s="85"/>
    </row>
    <row r="17" spans="1:9" s="26" customFormat="1" ht="18" customHeight="1">
      <c r="A17" s="86"/>
      <c r="B17" s="97">
        <v>2</v>
      </c>
      <c r="C17" s="294"/>
      <c r="D17" s="295"/>
      <c r="E17" s="294"/>
      <c r="F17" s="295"/>
      <c r="G17" s="85"/>
    </row>
    <row r="18" spans="1:9" s="26" customFormat="1" ht="18" customHeight="1">
      <c r="A18" s="86"/>
      <c r="B18" s="97">
        <v>3</v>
      </c>
      <c r="C18" s="294"/>
      <c r="D18" s="295"/>
      <c r="E18" s="294"/>
      <c r="F18" s="295"/>
      <c r="G18" s="85"/>
    </row>
    <row r="19" spans="1:9" s="26" customFormat="1" ht="18" customHeight="1">
      <c r="A19" s="86"/>
      <c r="B19" s="97">
        <v>4</v>
      </c>
      <c r="C19" s="294"/>
      <c r="D19" s="295"/>
      <c r="E19" s="294"/>
      <c r="F19" s="295"/>
      <c r="G19" s="85"/>
    </row>
    <row r="20" spans="1:9" s="26" customFormat="1" ht="18" customHeight="1">
      <c r="A20" s="86"/>
      <c r="B20" s="97">
        <v>5</v>
      </c>
      <c r="C20" s="294"/>
      <c r="D20" s="295"/>
      <c r="E20" s="294"/>
      <c r="F20" s="295"/>
      <c r="G20" s="85"/>
    </row>
    <row r="21" spans="1:9" s="55" customFormat="1" ht="18" customHeight="1">
      <c r="A21" s="56"/>
      <c r="B21" s="97" t="s">
        <v>35</v>
      </c>
      <c r="C21" s="294"/>
      <c r="D21" s="295"/>
      <c r="E21" s="294"/>
      <c r="F21" s="295"/>
      <c r="G21" s="54"/>
    </row>
    <row r="22" spans="1:9" s="26" customFormat="1" ht="18" customHeight="1">
      <c r="A22" s="86"/>
      <c r="B22" s="51"/>
      <c r="C22" s="87"/>
      <c r="D22" s="87"/>
      <c r="E22" s="87"/>
      <c r="F22" s="87"/>
      <c r="G22" s="85"/>
      <c r="I22" s="41" t="s">
        <v>44</v>
      </c>
    </row>
    <row r="23" spans="1:9" s="26" customFormat="1" ht="12" customHeight="1">
      <c r="A23" s="128" t="s">
        <v>131</v>
      </c>
      <c r="B23" s="289" t="s">
        <v>284</v>
      </c>
      <c r="C23" s="289"/>
      <c r="D23" s="289"/>
      <c r="E23" s="289"/>
      <c r="F23" s="289"/>
      <c r="G23" s="85"/>
      <c r="I23" s="53" t="s">
        <v>45</v>
      </c>
    </row>
    <row r="24" spans="1:9" s="26" customFormat="1" ht="18" customHeight="1">
      <c r="A24" s="132"/>
      <c r="B24" s="289"/>
      <c r="C24" s="289"/>
      <c r="D24" s="289"/>
      <c r="E24" s="289"/>
      <c r="F24" s="289"/>
      <c r="G24" s="85"/>
    </row>
    <row r="25" spans="1:9" s="26" customFormat="1" ht="3" customHeight="1">
      <c r="A25" s="86"/>
      <c r="B25" s="289"/>
      <c r="C25" s="289"/>
      <c r="D25" s="289"/>
      <c r="E25" s="289"/>
      <c r="F25" s="289"/>
      <c r="G25" s="85"/>
    </row>
    <row r="26" spans="1:9" s="26" customFormat="1" ht="18" customHeight="1">
      <c r="A26" s="25"/>
      <c r="B26" s="25"/>
      <c r="C26" s="85"/>
      <c r="D26" s="85"/>
      <c r="E26" s="85"/>
      <c r="F26" s="85"/>
      <c r="G26" s="85"/>
      <c r="I26" s="53"/>
    </row>
    <row r="27" spans="1:9" s="26" customFormat="1" ht="99.9" customHeight="1">
      <c r="A27" s="25"/>
      <c r="B27" s="291"/>
      <c r="C27" s="292"/>
      <c r="D27" s="293"/>
      <c r="E27" s="296"/>
      <c r="F27" s="297"/>
    </row>
    <row r="28" spans="1:9" s="27" customFormat="1" ht="30" customHeight="1">
      <c r="A28" s="24"/>
      <c r="B28" s="299" t="s">
        <v>47</v>
      </c>
      <c r="C28" s="299"/>
      <c r="D28" s="299"/>
      <c r="E28" s="298" t="s">
        <v>93</v>
      </c>
      <c r="F28" s="298"/>
    </row>
    <row r="29" spans="1:9" ht="18" customHeight="1">
      <c r="A29" s="129" t="s">
        <v>132</v>
      </c>
      <c r="B29" s="290" t="s">
        <v>285</v>
      </c>
      <c r="C29" s="290"/>
      <c r="D29" s="290"/>
      <c r="E29" s="290"/>
      <c r="F29" s="290"/>
      <c r="G29" s="290"/>
    </row>
  </sheetData>
  <sheetProtection algorithmName="SHA-512" hashValue="XeRK/+MOfjmNyED4uhFNsyMjwslruo0PiQdtNade8obsWvuXqCa1L4XPQVBLHdzt9uGk4+XcCrTC7KkaX0ZgnA==" saltValue="YwQ/pfgRLJj6Zs178hFsoA==" spinCount="100000" sheet="1" objects="1" scenarios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/>
    <dataValidation type="list" allowBlank="1" showDropDown="1" showInputMessage="1" showErrorMessage="1" errorTitle="Błąd!" error="W tym polu można wpisać tylko wartość &quot;X&quot;" sqref="A12 A2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view="pageBreakPreview" topLeftCell="A52" zoomScale="115" zoomScaleNormal="115" zoomScaleSheetLayoutView="115" zoomScalePageLayoutView="145" workbookViewId="0">
      <selection activeCell="B7" sqref="B7:H7"/>
    </sheetView>
  </sheetViews>
  <sheetFormatPr defaultColWidth="9.109375" defaultRowHeight="13.2"/>
  <cols>
    <col min="1" max="1" width="3.88671875" style="67" customWidth="1"/>
    <col min="2" max="2" width="3.6640625" style="67" customWidth="1"/>
    <col min="3" max="3" width="25.109375" style="21" customWidth="1"/>
    <col min="4" max="4" width="15" style="21" customWidth="1"/>
    <col min="5" max="5" width="10.109375" style="21" customWidth="1"/>
    <col min="6" max="6" width="7" style="21" customWidth="1"/>
    <col min="7" max="7" width="8" style="21" customWidth="1"/>
    <col min="8" max="8" width="40.5546875" style="21" customWidth="1"/>
    <col min="9" max="16384" width="9.109375" style="21"/>
  </cols>
  <sheetData>
    <row r="1" spans="1:8" s="26" customFormat="1" ht="15.9" customHeight="1">
      <c r="A1" s="25"/>
      <c r="H1" s="96" t="s">
        <v>103</v>
      </c>
    </row>
    <row r="2" spans="1:8" s="26" customFormat="1" ht="18" customHeight="1">
      <c r="A2" s="234" t="s">
        <v>286</v>
      </c>
      <c r="B2" s="309"/>
      <c r="C2" s="309"/>
      <c r="D2" s="309"/>
      <c r="E2" s="309"/>
      <c r="F2" s="309"/>
      <c r="G2" s="309"/>
      <c r="H2" s="309"/>
    </row>
    <row r="3" spans="1:8" s="26" customFormat="1" ht="27.9" customHeight="1">
      <c r="A3" s="335" t="s">
        <v>246</v>
      </c>
      <c r="B3" s="335"/>
      <c r="C3" s="335"/>
      <c r="D3" s="335"/>
      <c r="E3" s="335"/>
      <c r="F3" s="335"/>
      <c r="G3" s="335"/>
      <c r="H3" s="335"/>
    </row>
    <row r="4" spans="1:8" s="26" customFormat="1" ht="18" customHeight="1">
      <c r="A4" s="22" t="s">
        <v>20</v>
      </c>
      <c r="B4" s="336" t="s">
        <v>134</v>
      </c>
      <c r="C4" s="336"/>
      <c r="D4" s="336"/>
      <c r="E4" s="336"/>
      <c r="F4" s="336"/>
      <c r="G4" s="336"/>
      <c r="H4" s="336"/>
    </row>
    <row r="5" spans="1:8" s="26" customFormat="1" ht="48" customHeight="1">
      <c r="A5" s="69"/>
      <c r="B5" s="281" t="s">
        <v>138</v>
      </c>
      <c r="C5" s="281"/>
      <c r="D5" s="281"/>
      <c r="E5" s="281"/>
      <c r="F5" s="281"/>
      <c r="G5" s="281"/>
      <c r="H5" s="281"/>
    </row>
    <row r="6" spans="1:8" s="26" customFormat="1" ht="18" customHeight="1">
      <c r="A6" s="61" t="s">
        <v>86</v>
      </c>
      <c r="B6" s="281" t="s">
        <v>139</v>
      </c>
      <c r="C6" s="281"/>
      <c r="D6" s="281"/>
      <c r="E6" s="281"/>
      <c r="F6" s="281"/>
      <c r="G6" s="281"/>
      <c r="H6" s="281"/>
    </row>
    <row r="7" spans="1:8" s="26" customFormat="1" ht="28.5" customHeight="1">
      <c r="A7" s="61" t="s">
        <v>84</v>
      </c>
      <c r="B7" s="281" t="s">
        <v>140</v>
      </c>
      <c r="C7" s="281"/>
      <c r="D7" s="281"/>
      <c r="E7" s="281"/>
      <c r="F7" s="281"/>
      <c r="G7" s="281"/>
      <c r="H7" s="281"/>
    </row>
    <row r="8" spans="1:8" s="26" customFormat="1" ht="36" customHeight="1">
      <c r="A8" s="61" t="s">
        <v>135</v>
      </c>
      <c r="B8" s="281" t="s">
        <v>141</v>
      </c>
      <c r="C8" s="281"/>
      <c r="D8" s="281"/>
      <c r="E8" s="281"/>
      <c r="F8" s="281"/>
      <c r="G8" s="281"/>
      <c r="H8" s="281"/>
    </row>
    <row r="9" spans="1:8" s="26" customFormat="1" ht="37.5" customHeight="1">
      <c r="A9" s="61" t="s">
        <v>136</v>
      </c>
      <c r="B9" s="281" t="s">
        <v>142</v>
      </c>
      <c r="C9" s="281"/>
      <c r="D9" s="281"/>
      <c r="E9" s="281"/>
      <c r="F9" s="281"/>
      <c r="G9" s="281"/>
      <c r="H9" s="281"/>
    </row>
    <row r="10" spans="1:8" s="26" customFormat="1" ht="78.75" customHeight="1">
      <c r="A10" s="61" t="s">
        <v>137</v>
      </c>
      <c r="B10" s="281" t="s">
        <v>143</v>
      </c>
      <c r="C10" s="281"/>
      <c r="D10" s="281"/>
      <c r="E10" s="281"/>
      <c r="F10" s="281"/>
      <c r="G10" s="281"/>
      <c r="H10" s="281"/>
    </row>
    <row r="11" spans="1:8" s="26" customFormat="1" ht="15" customHeight="1">
      <c r="A11" s="22" t="s">
        <v>21</v>
      </c>
      <c r="B11" s="282" t="s">
        <v>89</v>
      </c>
      <c r="C11" s="282"/>
      <c r="D11" s="282"/>
      <c r="E11" s="282"/>
      <c r="F11" s="282"/>
      <c r="G11" s="282"/>
      <c r="H11" s="282"/>
    </row>
    <row r="12" spans="1:8" s="26" customFormat="1" ht="15" customHeight="1">
      <c r="A12" s="68"/>
      <c r="B12" s="282" t="s">
        <v>90</v>
      </c>
      <c r="C12" s="282"/>
      <c r="D12" s="282"/>
      <c r="E12" s="282"/>
      <c r="F12" s="282"/>
      <c r="G12" s="282"/>
      <c r="H12" s="282"/>
    </row>
    <row r="13" spans="1:8" s="26" customFormat="1" ht="15.9" customHeight="1">
      <c r="A13" s="69" t="s">
        <v>86</v>
      </c>
      <c r="B13" s="337" t="s">
        <v>96</v>
      </c>
      <c r="C13" s="337"/>
      <c r="D13" s="337"/>
      <c r="E13" s="337"/>
      <c r="F13" s="337"/>
      <c r="G13" s="337"/>
      <c r="H13" s="337"/>
    </row>
    <row r="14" spans="1:8" s="26" customFormat="1" ht="15.9" customHeight="1">
      <c r="A14" s="22"/>
      <c r="B14" s="318" t="s">
        <v>288</v>
      </c>
      <c r="C14" s="318"/>
      <c r="D14" s="68" t="s">
        <v>97</v>
      </c>
      <c r="E14" s="318" t="s">
        <v>289</v>
      </c>
      <c r="F14" s="318"/>
      <c r="G14" s="318"/>
      <c r="H14" s="318"/>
    </row>
    <row r="15" spans="1:8" s="26" customFormat="1" ht="15.9" customHeight="1">
      <c r="A15" s="69" t="s">
        <v>84</v>
      </c>
      <c r="B15" s="328" t="s">
        <v>98</v>
      </c>
      <c r="C15" s="328"/>
      <c r="D15" s="328"/>
      <c r="E15" s="328"/>
      <c r="F15" s="328"/>
      <c r="G15" s="317" t="s">
        <v>290</v>
      </c>
      <c r="H15" s="317"/>
    </row>
    <row r="16" spans="1:8" s="26" customFormat="1" ht="15.9" customHeight="1">
      <c r="A16" s="22"/>
      <c r="B16" s="328" t="s">
        <v>99</v>
      </c>
      <c r="C16" s="328"/>
      <c r="D16" s="331" t="s">
        <v>291</v>
      </c>
      <c r="E16" s="331"/>
      <c r="F16" s="331"/>
      <c r="G16" s="331"/>
      <c r="H16" s="331"/>
    </row>
    <row r="17" spans="1:8" s="135" customFormat="1" ht="15.9" customHeight="1">
      <c r="A17" s="136" t="s">
        <v>135</v>
      </c>
      <c r="B17" s="332" t="s">
        <v>159</v>
      </c>
      <c r="C17" s="332"/>
      <c r="D17" s="332"/>
      <c r="E17" s="332"/>
      <c r="F17" s="332"/>
      <c r="G17" s="332"/>
      <c r="H17" s="332"/>
    </row>
    <row r="18" spans="1:8" s="26" customFormat="1" ht="15.9" customHeight="1">
      <c r="A18" s="61"/>
      <c r="B18" s="328" t="s">
        <v>158</v>
      </c>
      <c r="C18" s="328"/>
      <c r="D18" s="328"/>
      <c r="E18" s="328"/>
      <c r="F18" s="328"/>
      <c r="G18" s="331" t="s">
        <v>292</v>
      </c>
      <c r="H18" s="331"/>
    </row>
    <row r="19" spans="1:8" s="26" customFormat="1" ht="15.9" customHeight="1">
      <c r="A19" s="61"/>
      <c r="B19" s="328" t="s">
        <v>144</v>
      </c>
      <c r="C19" s="328"/>
      <c r="D19" s="328"/>
      <c r="E19" s="328"/>
      <c r="F19" s="328"/>
      <c r="G19" s="328"/>
      <c r="H19" s="328"/>
    </row>
    <row r="20" spans="1:8" s="26" customFormat="1" ht="42.75" customHeight="1">
      <c r="A20" s="61" t="s">
        <v>136</v>
      </c>
      <c r="B20" s="281" t="s">
        <v>145</v>
      </c>
      <c r="C20" s="281"/>
      <c r="D20" s="281"/>
      <c r="E20" s="281"/>
      <c r="F20" s="281"/>
      <c r="G20" s="281"/>
      <c r="H20" s="281"/>
    </row>
    <row r="21" spans="1:8" s="26" customFormat="1" ht="77.25" customHeight="1">
      <c r="A21" s="61" t="s">
        <v>137</v>
      </c>
      <c r="B21" s="281" t="s">
        <v>146</v>
      </c>
      <c r="C21" s="281"/>
      <c r="D21" s="281"/>
      <c r="E21" s="281"/>
      <c r="F21" s="281"/>
      <c r="G21" s="281"/>
      <c r="H21" s="281"/>
    </row>
    <row r="22" spans="1:8" s="26" customFormat="1" ht="21.9" customHeight="1">
      <c r="A22" s="22" t="s">
        <v>113</v>
      </c>
      <c r="B22" s="282" t="s">
        <v>82</v>
      </c>
      <c r="C22" s="282"/>
      <c r="D22" s="282"/>
      <c r="E22" s="282"/>
      <c r="F22" s="282"/>
      <c r="G22" s="282"/>
      <c r="H22" s="282"/>
    </row>
    <row r="23" spans="1:8" s="26" customFormat="1" ht="38.25" customHeight="1">
      <c r="A23" s="61" t="s">
        <v>86</v>
      </c>
      <c r="B23" s="281" t="s">
        <v>147</v>
      </c>
      <c r="C23" s="281"/>
      <c r="D23" s="281"/>
      <c r="E23" s="281"/>
      <c r="F23" s="281"/>
      <c r="G23" s="281"/>
      <c r="H23" s="281"/>
    </row>
    <row r="24" spans="1:8" s="26" customFormat="1" ht="47.25" customHeight="1">
      <c r="A24" s="61" t="s">
        <v>84</v>
      </c>
      <c r="B24" s="281" t="s">
        <v>148</v>
      </c>
      <c r="C24" s="281"/>
      <c r="D24" s="281"/>
      <c r="E24" s="281"/>
      <c r="F24" s="281"/>
      <c r="G24" s="281"/>
      <c r="H24" s="281"/>
    </row>
    <row r="25" spans="1:8" s="26" customFormat="1" ht="38.25" customHeight="1">
      <c r="A25" s="61" t="s">
        <v>135</v>
      </c>
      <c r="B25" s="281" t="s">
        <v>149</v>
      </c>
      <c r="C25" s="281"/>
      <c r="D25" s="281"/>
      <c r="E25" s="281"/>
      <c r="F25" s="281"/>
      <c r="G25" s="281"/>
      <c r="H25" s="281"/>
    </row>
    <row r="26" spans="1:8" s="26" customFormat="1" ht="38.25" customHeight="1">
      <c r="A26" s="61" t="s">
        <v>136</v>
      </c>
      <c r="B26" s="281" t="s">
        <v>151</v>
      </c>
      <c r="C26" s="281"/>
      <c r="D26" s="281"/>
      <c r="E26" s="281"/>
      <c r="F26" s="281"/>
      <c r="G26" s="281"/>
      <c r="H26" s="281"/>
    </row>
    <row r="27" spans="1:8" s="26" customFormat="1" ht="24.75" customHeight="1">
      <c r="A27" s="61" t="s">
        <v>137</v>
      </c>
      <c r="B27" s="281" t="s">
        <v>152</v>
      </c>
      <c r="C27" s="281"/>
      <c r="D27" s="281"/>
      <c r="E27" s="281"/>
      <c r="F27" s="281"/>
      <c r="G27" s="281"/>
      <c r="H27" s="281"/>
    </row>
    <row r="28" spans="1:8" s="26" customFormat="1" ht="61.5" customHeight="1">
      <c r="A28" s="61" t="s">
        <v>150</v>
      </c>
      <c r="B28" s="281" t="s">
        <v>153</v>
      </c>
      <c r="C28" s="281"/>
      <c r="D28" s="281"/>
      <c r="E28" s="281"/>
      <c r="F28" s="281"/>
      <c r="G28" s="281"/>
      <c r="H28" s="281"/>
    </row>
    <row r="29" spans="1:8" s="26" customFormat="1" ht="20.100000000000001" customHeight="1">
      <c r="A29" s="326" t="s">
        <v>155</v>
      </c>
      <c r="B29" s="326"/>
      <c r="C29" s="326"/>
      <c r="D29" s="326"/>
      <c r="E29" s="326"/>
      <c r="F29" s="326"/>
      <c r="G29" s="326"/>
      <c r="H29" s="326"/>
    </row>
    <row r="30" spans="1:8" s="26" customFormat="1" ht="20.100000000000001" customHeight="1">
      <c r="A30" s="22"/>
      <c r="B30" s="70"/>
      <c r="C30" s="327"/>
      <c r="D30" s="327"/>
      <c r="E30" s="327"/>
      <c r="F30" s="327"/>
      <c r="G30" s="327"/>
      <c r="H30" s="327"/>
    </row>
    <row r="31" spans="1:8" s="26" customFormat="1" ht="18" customHeight="1">
      <c r="A31" s="22"/>
      <c r="B31" s="328" t="s">
        <v>94</v>
      </c>
      <c r="C31" s="328"/>
      <c r="D31" s="328"/>
      <c r="E31" s="328"/>
      <c r="F31" s="328"/>
      <c r="G31" s="328"/>
      <c r="H31" s="328"/>
    </row>
    <row r="32" spans="1:8" s="26" customFormat="1" ht="24.75" customHeight="1">
      <c r="A32" s="61" t="s">
        <v>83</v>
      </c>
      <c r="B32" s="333" t="s">
        <v>92</v>
      </c>
      <c r="C32" s="333"/>
      <c r="D32" s="333"/>
      <c r="E32" s="333"/>
      <c r="F32" s="333"/>
      <c r="G32" s="333"/>
      <c r="H32" s="333"/>
    </row>
    <row r="33" spans="1:8" s="26" customFormat="1" ht="15.9" customHeight="1">
      <c r="A33" s="69" t="s">
        <v>84</v>
      </c>
      <c r="B33" s="334" t="s">
        <v>100</v>
      </c>
      <c r="C33" s="334"/>
      <c r="D33" s="329" t="s">
        <v>288</v>
      </c>
      <c r="E33" s="329"/>
      <c r="F33" s="330" t="s">
        <v>154</v>
      </c>
      <c r="G33" s="330"/>
      <c r="H33" s="91" t="s">
        <v>293</v>
      </c>
    </row>
    <row r="34" spans="1:8" s="26" customFormat="1" ht="26.1" customHeight="1">
      <c r="A34" s="22"/>
      <c r="B34" s="281" t="s">
        <v>85</v>
      </c>
      <c r="C34" s="281"/>
      <c r="D34" s="281"/>
      <c r="E34" s="281"/>
      <c r="F34" s="281"/>
      <c r="G34" s="281"/>
      <c r="H34" s="281"/>
    </row>
    <row r="35" spans="1:8" s="26" customFormat="1" ht="54" customHeight="1">
      <c r="A35" s="22"/>
      <c r="B35" s="281" t="s">
        <v>287</v>
      </c>
      <c r="C35" s="281"/>
      <c r="D35" s="281"/>
      <c r="E35" s="281"/>
      <c r="F35" s="281"/>
      <c r="G35" s="281"/>
      <c r="H35" s="281"/>
    </row>
    <row r="36" spans="1:8" s="26" customFormat="1" ht="18" customHeight="1">
      <c r="A36" s="22"/>
      <c r="B36" s="69" t="s">
        <v>86</v>
      </c>
      <c r="C36" s="90" t="s">
        <v>87</v>
      </c>
      <c r="D36" s="86"/>
      <c r="E36" s="86"/>
      <c r="F36" s="86"/>
      <c r="G36" s="86"/>
      <c r="H36" s="86"/>
    </row>
    <row r="37" spans="1:8" s="27" customFormat="1" ht="15.9" customHeight="1">
      <c r="A37" s="133"/>
      <c r="B37" s="69" t="s">
        <v>84</v>
      </c>
      <c r="C37" s="318" t="s">
        <v>294</v>
      </c>
      <c r="D37" s="318"/>
      <c r="E37" s="318"/>
      <c r="F37" s="318"/>
      <c r="G37" s="318"/>
      <c r="H37" s="318"/>
    </row>
    <row r="38" spans="1:8" s="26" customFormat="1" ht="24" customHeight="1">
      <c r="A38" s="69"/>
      <c r="B38" s="319" t="s">
        <v>88</v>
      </c>
      <c r="C38" s="319"/>
      <c r="D38" s="319"/>
      <c r="E38" s="319"/>
      <c r="F38" s="319"/>
      <c r="G38" s="320"/>
      <c r="H38" s="320"/>
    </row>
    <row r="39" spans="1:8" s="26" customFormat="1" ht="45" customHeight="1">
      <c r="A39" s="321"/>
      <c r="B39" s="322"/>
      <c r="C39" s="322"/>
      <c r="D39" s="323"/>
      <c r="E39" s="134"/>
      <c r="F39" s="134"/>
      <c r="G39" s="324"/>
      <c r="H39" s="325"/>
    </row>
    <row r="40" spans="1:8" s="27" customFormat="1" ht="12.75" customHeight="1">
      <c r="A40" s="316" t="s">
        <v>47</v>
      </c>
      <c r="B40" s="316"/>
      <c r="C40" s="316"/>
      <c r="D40" s="316"/>
      <c r="E40" s="83"/>
      <c r="F40" s="83"/>
      <c r="G40" s="299" t="s">
        <v>156</v>
      </c>
      <c r="H40" s="299"/>
    </row>
    <row r="41" spans="1:8" s="26" customFormat="1" ht="20.100000000000001" customHeight="1">
      <c r="A41" s="326" t="s">
        <v>157</v>
      </c>
      <c r="B41" s="326"/>
      <c r="C41" s="326"/>
      <c r="D41" s="326"/>
      <c r="E41" s="326"/>
      <c r="F41" s="326"/>
      <c r="G41" s="326"/>
      <c r="H41" s="326"/>
    </row>
    <row r="42" spans="1:8" s="26" customFormat="1" ht="20.100000000000001" customHeight="1">
      <c r="A42" s="22"/>
      <c r="B42" s="70"/>
      <c r="C42" s="327"/>
      <c r="D42" s="327"/>
      <c r="E42" s="327"/>
      <c r="F42" s="327"/>
      <c r="G42" s="327"/>
      <c r="H42" s="327"/>
    </row>
    <row r="43" spans="1:8" s="26" customFormat="1" ht="18" customHeight="1">
      <c r="A43" s="22"/>
      <c r="B43" s="328" t="s">
        <v>94</v>
      </c>
      <c r="C43" s="328"/>
      <c r="D43" s="328"/>
      <c r="E43" s="328"/>
      <c r="F43" s="328"/>
      <c r="G43" s="328"/>
      <c r="H43" s="328"/>
    </row>
    <row r="44" spans="1:8" s="26" customFormat="1" ht="24.75" customHeight="1">
      <c r="A44" s="22"/>
      <c r="B44" s="61" t="s">
        <v>83</v>
      </c>
      <c r="C44" s="319" t="s">
        <v>92</v>
      </c>
      <c r="D44" s="319"/>
      <c r="E44" s="319"/>
      <c r="F44" s="319"/>
      <c r="G44" s="319"/>
      <c r="H44" s="319"/>
    </row>
    <row r="45" spans="1:8" s="26" customFormat="1" ht="15.9" customHeight="1">
      <c r="A45" s="22"/>
      <c r="B45" s="69" t="s">
        <v>84</v>
      </c>
      <c r="C45" s="89" t="s">
        <v>100</v>
      </c>
      <c r="D45" s="329" t="s">
        <v>288</v>
      </c>
      <c r="E45" s="329"/>
      <c r="F45" s="330" t="s">
        <v>154</v>
      </c>
      <c r="G45" s="330"/>
      <c r="H45" s="91" t="s">
        <v>293</v>
      </c>
    </row>
    <row r="46" spans="1:8" s="26" customFormat="1" ht="26.1" customHeight="1">
      <c r="A46" s="22"/>
      <c r="B46" s="281" t="s">
        <v>85</v>
      </c>
      <c r="C46" s="281"/>
      <c r="D46" s="281"/>
      <c r="E46" s="281"/>
      <c r="F46" s="281"/>
      <c r="G46" s="281"/>
      <c r="H46" s="281"/>
    </row>
    <row r="47" spans="1:8" s="26" customFormat="1" ht="54" customHeight="1">
      <c r="A47" s="22"/>
      <c r="B47" s="281" t="s">
        <v>287</v>
      </c>
      <c r="C47" s="281"/>
      <c r="D47" s="281"/>
      <c r="E47" s="281"/>
      <c r="F47" s="281"/>
      <c r="G47" s="281"/>
      <c r="H47" s="281"/>
    </row>
    <row r="48" spans="1:8" s="26" customFormat="1" ht="18" customHeight="1">
      <c r="A48" s="22"/>
      <c r="B48" s="69" t="s">
        <v>86</v>
      </c>
      <c r="C48" s="90" t="s">
        <v>87</v>
      </c>
      <c r="D48" s="86"/>
      <c r="E48" s="86"/>
      <c r="F48" s="86"/>
      <c r="G48" s="86"/>
      <c r="H48" s="86"/>
    </row>
    <row r="49" spans="1:8" s="27" customFormat="1" ht="15.9" customHeight="1">
      <c r="A49" s="133"/>
      <c r="B49" s="69" t="s">
        <v>84</v>
      </c>
      <c r="C49" s="318" t="s">
        <v>294</v>
      </c>
      <c r="D49" s="318"/>
      <c r="E49" s="318"/>
      <c r="F49" s="318"/>
      <c r="G49" s="318"/>
      <c r="H49" s="318"/>
    </row>
    <row r="50" spans="1:8" s="26" customFormat="1" ht="24" customHeight="1">
      <c r="A50" s="69"/>
      <c r="B50" s="319" t="s">
        <v>88</v>
      </c>
      <c r="C50" s="319"/>
      <c r="D50" s="319"/>
      <c r="E50" s="319"/>
      <c r="F50" s="319"/>
      <c r="G50" s="320"/>
      <c r="H50" s="320"/>
    </row>
    <row r="51" spans="1:8" s="26" customFormat="1" ht="45" customHeight="1">
      <c r="A51" s="321"/>
      <c r="B51" s="322"/>
      <c r="C51" s="322"/>
      <c r="D51" s="323"/>
      <c r="E51" s="134"/>
      <c r="F51" s="134"/>
      <c r="G51" s="324"/>
      <c r="H51" s="325"/>
    </row>
    <row r="52" spans="1:8" s="27" customFormat="1" ht="12.75" customHeight="1">
      <c r="A52" s="316" t="s">
        <v>47</v>
      </c>
      <c r="B52" s="316"/>
      <c r="C52" s="316"/>
      <c r="D52" s="316"/>
      <c r="E52" s="83"/>
      <c r="F52" s="83"/>
      <c r="G52" s="299" t="s">
        <v>160</v>
      </c>
      <c r="H52" s="299"/>
    </row>
    <row r="53" spans="1:8" s="26" customFormat="1" ht="20.100000000000001" customHeight="1">
      <c r="A53" s="326" t="s">
        <v>162</v>
      </c>
      <c r="B53" s="326"/>
      <c r="C53" s="326"/>
      <c r="D53" s="326"/>
      <c r="E53" s="326"/>
      <c r="F53" s="326"/>
      <c r="G53" s="326"/>
      <c r="H53" s="326"/>
    </row>
    <row r="54" spans="1:8" s="26" customFormat="1" ht="20.100000000000001" customHeight="1">
      <c r="A54" s="22"/>
      <c r="B54" s="70"/>
      <c r="C54" s="327"/>
      <c r="D54" s="327"/>
      <c r="E54" s="327"/>
      <c r="F54" s="327"/>
      <c r="G54" s="327"/>
      <c r="H54" s="327"/>
    </row>
    <row r="55" spans="1:8" s="26" customFormat="1" ht="18" customHeight="1">
      <c r="A55" s="22"/>
      <c r="B55" s="328" t="s">
        <v>94</v>
      </c>
      <c r="C55" s="328"/>
      <c r="D55" s="328"/>
      <c r="E55" s="328"/>
      <c r="F55" s="328"/>
      <c r="G55" s="328"/>
      <c r="H55" s="328"/>
    </row>
    <row r="56" spans="1:8" s="26" customFormat="1" ht="24.75" customHeight="1">
      <c r="A56" s="22"/>
      <c r="B56" s="61" t="s">
        <v>83</v>
      </c>
      <c r="C56" s="319" t="s">
        <v>92</v>
      </c>
      <c r="D56" s="319"/>
      <c r="E56" s="319"/>
      <c r="F56" s="319"/>
      <c r="G56" s="319"/>
      <c r="H56" s="319"/>
    </row>
    <row r="57" spans="1:8" s="26" customFormat="1" ht="15.9" customHeight="1">
      <c r="A57" s="22"/>
      <c r="B57" s="69" t="s">
        <v>84</v>
      </c>
      <c r="C57" s="89" t="s">
        <v>100</v>
      </c>
      <c r="D57" s="329" t="s">
        <v>288</v>
      </c>
      <c r="E57" s="329"/>
      <c r="F57" s="330" t="s">
        <v>154</v>
      </c>
      <c r="G57" s="330"/>
      <c r="H57" s="91" t="s">
        <v>289</v>
      </c>
    </row>
    <row r="58" spans="1:8" s="26" customFormat="1" ht="26.1" customHeight="1">
      <c r="A58" s="22"/>
      <c r="B58" s="281" t="s">
        <v>85</v>
      </c>
      <c r="C58" s="281"/>
      <c r="D58" s="281"/>
      <c r="E58" s="281"/>
      <c r="F58" s="281"/>
      <c r="G58" s="281"/>
      <c r="H58" s="281"/>
    </row>
    <row r="59" spans="1:8" s="26" customFormat="1" ht="54" customHeight="1">
      <c r="A59" s="22"/>
      <c r="B59" s="281" t="s">
        <v>287</v>
      </c>
      <c r="C59" s="281"/>
      <c r="D59" s="281"/>
      <c r="E59" s="281"/>
      <c r="F59" s="281"/>
      <c r="G59" s="281"/>
      <c r="H59" s="281"/>
    </row>
    <row r="60" spans="1:8" s="26" customFormat="1" ht="18" customHeight="1">
      <c r="A60" s="22"/>
      <c r="B60" s="69" t="s">
        <v>86</v>
      </c>
      <c r="C60" s="90" t="s">
        <v>87</v>
      </c>
      <c r="D60" s="86"/>
      <c r="E60" s="86"/>
      <c r="F60" s="86"/>
      <c r="G60" s="86"/>
      <c r="H60" s="86"/>
    </row>
    <row r="61" spans="1:8" s="27" customFormat="1" ht="15.9" customHeight="1">
      <c r="A61" s="133"/>
      <c r="B61" s="69" t="s">
        <v>84</v>
      </c>
      <c r="C61" s="318" t="s">
        <v>294</v>
      </c>
      <c r="D61" s="318"/>
      <c r="E61" s="318"/>
      <c r="F61" s="318"/>
      <c r="G61" s="318"/>
      <c r="H61" s="318"/>
    </row>
    <row r="62" spans="1:8" s="26" customFormat="1" ht="24" customHeight="1">
      <c r="A62" s="69"/>
      <c r="B62" s="319" t="s">
        <v>88</v>
      </c>
      <c r="C62" s="319"/>
      <c r="D62" s="319"/>
      <c r="E62" s="319"/>
      <c r="F62" s="319"/>
      <c r="G62" s="320"/>
      <c r="H62" s="320"/>
    </row>
    <row r="63" spans="1:8" s="26" customFormat="1" ht="45" customHeight="1">
      <c r="A63" s="321"/>
      <c r="B63" s="322"/>
      <c r="C63" s="322"/>
      <c r="D63" s="323"/>
      <c r="E63" s="134"/>
      <c r="F63" s="134"/>
      <c r="G63" s="324"/>
      <c r="H63" s="325"/>
    </row>
    <row r="64" spans="1:8" s="27" customFormat="1" ht="12.75" customHeight="1">
      <c r="A64" s="316" t="s">
        <v>47</v>
      </c>
      <c r="B64" s="316"/>
      <c r="C64" s="316"/>
      <c r="D64" s="316"/>
      <c r="E64" s="83"/>
      <c r="F64" s="83"/>
      <c r="G64" s="299" t="s">
        <v>161</v>
      </c>
      <c r="H64" s="299"/>
    </row>
  </sheetData>
  <sheetProtection sheet="1" objects="1" scenarios="1" formatCells="0" formatRows="0" insertRows="0" deleteRows="0"/>
  <mergeCells count="74"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</mergeCells>
  <dataValidations disablePrompts="1" count="1">
    <dataValidation type="list" allowBlank="1" showDropDown="1" showInputMessage="1" showErrorMessage="1" errorTitle="Błąd!" error="W tym polu można wpisać tylko wartość &quot;X&quot;" sqref="B30 B42 B54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12</vt:i4>
      </vt:variant>
    </vt:vector>
  </HeadingPairs>
  <TitlesOfParts>
    <vt:vector size="19" baseType="lpstr">
      <vt:lpstr>I_IV</vt:lpstr>
      <vt:lpstr>V_ZRZ</vt:lpstr>
      <vt:lpstr>VI_Wskazniki</vt:lpstr>
      <vt:lpstr>VII_Zal</vt:lpstr>
      <vt:lpstr>VIII_IX_Osw</vt:lpstr>
      <vt:lpstr>Zal_VII_B4</vt:lpstr>
      <vt:lpstr>Zal_VII_C1_RODO</vt:lpstr>
      <vt:lpstr>I_IV!Obszar_wydruku</vt:lpstr>
      <vt:lpstr>V_ZRZ!Obszar_wydruku</vt:lpstr>
      <vt:lpstr>VI_Wskazniki!Obszar_wydruku</vt:lpstr>
      <vt:lpstr>VII_Zal!Obszar_wydruku</vt:lpstr>
      <vt:lpstr>VIII_IX_Osw!Obszar_wydruku</vt:lpstr>
      <vt:lpstr>Zal_VII_B4!Obszar_wydruku</vt:lpstr>
      <vt:lpstr>Zal_VII_C1_RODO!Obszar_wydruku</vt:lpstr>
      <vt:lpstr>VII_Razem_liczba_zal</vt:lpstr>
      <vt:lpstr>VIII_Razem_liczba_zal</vt:lpstr>
      <vt:lpstr>WoP_NrUmowy</vt:lpstr>
      <vt:lpstr>WoP_ZnakSprawyUM</vt:lpstr>
      <vt:lpstr>WoPP_ZnakSprawyUM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EWELINA</cp:lastModifiedBy>
  <cp:lastPrinted>2019-06-04T10:56:26Z</cp:lastPrinted>
  <dcterms:created xsi:type="dcterms:W3CDTF">2007-12-11T11:05:19Z</dcterms:created>
  <dcterms:modified xsi:type="dcterms:W3CDTF">2022-02-11T07:50:19Z</dcterms:modified>
</cp:coreProperties>
</file>